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0368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<sst xmlns="http://schemas.openxmlformats.org/spreadsheetml/2006/main" count="8" uniqueCount="8">
  <si>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</si>
  <si>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TIC</t>
  </si>
  <si>
    <t>Budget</t>
  </si>
  <si>
    <t>TIC minus Trade balance &amp; budget, 12 month MA</t>
  </si>
  <si>
    <t>USDX</t>
  </si>
  <si>
    <t>TIC - (trade + budget)</t>
  </si>
  <si>
    <t>Trade deficit</t>
  </si>
  <si>
    <t>note that budget numbers have reversed signs - a positive is actually a budget deficit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</si>
</sst>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4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TIC - (trade + budget), 12 month MA, advanced 6 months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Sheet1!$A$9:$A$182</c:f>
              <c:strCache/>
            </c:strRef>
          </c:cat>
          <c:val>
            <c:numRef>
              <c:f>Sheet1!$F$3:$F$182</c:f>
              <c:numCache/>
            </c:numRef>
          </c:val>
          <c:smooth val="0"/>
        </c:ser>
        <c:axId val="17014795"/>
        <c:axId val="18915428"/>
      </c:lineChart>
      <c:lineChart>
        <c:grouping val="standard"/>
        <c:varyColors val="0"/>
        <c:ser>
          <c:idx val="1"/>
          <c:order val="1"/>
          <c:tx>
            <c:v>USDX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Sheet1!$A$9:$A$182</c:f>
              <c:strCache/>
            </c:strRef>
          </c:cat>
          <c:val>
            <c:numRef>
              <c:f>Sheet1!$G$9:$G$182</c:f>
              <c:numCache/>
            </c:numRef>
          </c:val>
          <c:smooth val="0"/>
        </c:ser>
        <c:axId val="36021125"/>
        <c:axId val="55754670"/>
      </c:lineChart>
      <c:dateAx>
        <c:axId val="17014795"/>
        <c:scaling>
          <c:orientation val="minMax"/>
          <c:min val="114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15428"/>
        <c:crossesAt val="-40000"/>
        <c:auto val="0"/>
        <c:noMultiLvlLbl val="0"/>
      </c:dateAx>
      <c:valAx>
        <c:axId val="1891542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7014795"/>
        <c:crossesAt val="1140"/>
        <c:crossBetween val="between"/>
        <c:dispUnits/>
      </c:valAx>
      <c:dateAx>
        <c:axId val="36021125"/>
        <c:scaling>
          <c:orientation val="minMax"/>
        </c:scaling>
        <c:axPos val="b"/>
        <c:delete val="1"/>
        <c:majorTickMark val="in"/>
        <c:minorTickMark val="none"/>
        <c:tickLblPos val="nextTo"/>
        <c:crossAx val="55754670"/>
        <c:crossesAt val="75"/>
        <c:auto val="0"/>
        <c:noMultiLvlLbl val="0"/>
      </c:dateAx>
      <c:valAx>
        <c:axId val="55754670"/>
        <c:scaling>
          <c:orientation val="minMax"/>
          <c:max val="120"/>
          <c:min val="75"/>
        </c:scaling>
        <c:axPos val="l"/>
        <c:delete val="0"/>
        <c:numFmt formatCode="0" sourceLinked="0"/>
        <c:majorTickMark val="in"/>
        <c:minorTickMark val="none"/>
        <c:tickLblPos val="nextTo"/>
        <c:crossAx val="36021125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47625</xdr:rowOff>
    </xdr:from>
    <xdr:to>
      <xdr:col>16</xdr:col>
      <xdr:colOff>28575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972300" y="542925"/>
        <a:ext cx="49244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30" sqref="O30"/>
    </sheetView>
  </sheetViews>
  <sheetFormatPr defaultColWidth="9.140625" defaultRowHeight="12.75"/>
  <cols>
    <col min="3" max="3" width="11.7109375" style="0" bestFit="1" customWidth="1"/>
    <col min="5" max="5" width="20.140625" style="0" bestFit="1" customWidth="1"/>
    <col min="6" max="6" width="27.28125" style="0" customWidth="1"/>
  </cols>
  <sheetData>
    <row r="1" ht="12.75">
      <c r="D1" t="s">
        <v>7</v>
      </c>
    </row>
    <row r="2" spans="1:10" ht="26.25">
      <c r="A2" s="3" t="s">
        <v>0</v>
      </c>
      <c r="B2" s="3" t="s">
        <v>1</v>
      </c>
      <c r="C2" s="3" t="s">
        <v>6</v>
      </c>
      <c r="D2" s="3" t="s">
        <v>2</v>
      </c>
      <c r="E2" s="3" t="s">
        <v>5</v>
      </c>
      <c r="F2" s="5" t="s">
        <v>3</v>
      </c>
      <c r="G2" s="3" t="s">
        <v>4</v>
      </c>
      <c r="H2" s="3"/>
      <c r="I2" s="3"/>
      <c r="J2" s="3"/>
    </row>
    <row r="3" spans="1:7" ht="12.75">
      <c r="A3" s="1">
        <v>33604</v>
      </c>
      <c r="B3">
        <v>7672</v>
      </c>
      <c r="C3">
        <v>-2026</v>
      </c>
      <c r="D3">
        <v>2534</v>
      </c>
      <c r="E3">
        <f>B3+C3-D3</f>
        <v>3112</v>
      </c>
      <c r="F3" t="e">
        <f>NA()</f>
        <v>#N/A</v>
      </c>
      <c r="G3" s="6">
        <v>80.44</v>
      </c>
    </row>
    <row r="4" spans="1:7" ht="12.75">
      <c r="A4" s="2">
        <v>33635</v>
      </c>
      <c r="B4">
        <v>6159</v>
      </c>
      <c r="C4">
        <v>-831</v>
      </c>
      <c r="D4">
        <v>15668</v>
      </c>
      <c r="E4">
        <f aca="true" t="shared" si="0" ref="E4:E67">B4+C4-D4</f>
        <v>-10340</v>
      </c>
      <c r="F4" t="e">
        <f>NA()</f>
        <v>#N/A</v>
      </c>
      <c r="G4" s="6">
        <v>80.46</v>
      </c>
    </row>
    <row r="5" spans="1:7" ht="12.75">
      <c r="A5" s="1">
        <v>33664</v>
      </c>
      <c r="B5">
        <v>-10236</v>
      </c>
      <c r="C5">
        <v>-2641</v>
      </c>
      <c r="D5">
        <v>49180</v>
      </c>
      <c r="E5">
        <f t="shared" si="0"/>
        <v>-62057</v>
      </c>
      <c r="F5" t="e">
        <f>NA()</f>
        <v>#N/A</v>
      </c>
      <c r="G5" s="6">
        <v>82.26</v>
      </c>
    </row>
    <row r="6" spans="1:7" ht="12.75">
      <c r="A6" s="2">
        <v>33695</v>
      </c>
      <c r="B6">
        <v>7584</v>
      </c>
      <c r="C6">
        <v>-3109</v>
      </c>
      <c r="D6">
        <v>50712</v>
      </c>
      <c r="E6">
        <f t="shared" si="0"/>
        <v>-46237</v>
      </c>
      <c r="F6" t="e">
        <f>NA()</f>
        <v>#N/A</v>
      </c>
      <c r="G6" s="6">
        <v>84.46</v>
      </c>
    </row>
    <row r="7" spans="1:7" ht="12.75">
      <c r="A7" s="1">
        <v>33725</v>
      </c>
      <c r="B7">
        <v>-6670</v>
      </c>
      <c r="C7">
        <v>-3919</v>
      </c>
      <c r="D7">
        <v>-14603</v>
      </c>
      <c r="E7">
        <f t="shared" si="0"/>
        <v>4014</v>
      </c>
      <c r="F7" t="e">
        <f>NA()</f>
        <v>#N/A</v>
      </c>
      <c r="G7" s="6">
        <v>83.79</v>
      </c>
    </row>
    <row r="8" spans="1:7" ht="12.75">
      <c r="A8" s="2">
        <v>33756</v>
      </c>
      <c r="B8">
        <v>16317</v>
      </c>
      <c r="C8">
        <v>-2824</v>
      </c>
      <c r="D8">
        <v>46773</v>
      </c>
      <c r="E8">
        <f t="shared" si="0"/>
        <v>-33280</v>
      </c>
      <c r="F8" t="e">
        <f>NA()</f>
        <v>#N/A</v>
      </c>
      <c r="G8" s="6">
        <v>82.72</v>
      </c>
    </row>
    <row r="9" spans="1:7" ht="12.75">
      <c r="A9" s="1">
        <v>33786</v>
      </c>
      <c r="B9">
        <v>-7493</v>
      </c>
      <c r="C9">
        <v>-2781</v>
      </c>
      <c r="D9">
        <v>-3782</v>
      </c>
      <c r="E9">
        <f t="shared" si="0"/>
        <v>-6492</v>
      </c>
      <c r="F9" t="e">
        <f>NA()</f>
        <v>#N/A</v>
      </c>
      <c r="G9" s="6">
        <v>81.11</v>
      </c>
    </row>
    <row r="10" spans="1:7" ht="12.75">
      <c r="A10" s="2">
        <v>33817</v>
      </c>
      <c r="B10">
        <v>4390</v>
      </c>
      <c r="C10">
        <v>-4455</v>
      </c>
      <c r="D10">
        <v>43147</v>
      </c>
      <c r="E10">
        <f t="shared" si="0"/>
        <v>-43212</v>
      </c>
      <c r="F10" t="e">
        <f>NA()</f>
        <v>#N/A</v>
      </c>
      <c r="G10" s="6">
        <v>79.4</v>
      </c>
    </row>
    <row r="11" spans="1:7" ht="12.75">
      <c r="A11" s="1">
        <v>33848</v>
      </c>
      <c r="B11">
        <v>-8153</v>
      </c>
      <c r="C11">
        <v>-3530</v>
      </c>
      <c r="D11">
        <v>24742</v>
      </c>
      <c r="E11">
        <f t="shared" si="0"/>
        <v>-36425</v>
      </c>
      <c r="F11" t="e">
        <f>NA()</f>
        <v>#N/A</v>
      </c>
      <c r="G11" s="6">
        <v>78.82</v>
      </c>
    </row>
    <row r="12" spans="1:7" ht="12.75">
      <c r="A12" s="2">
        <v>33878</v>
      </c>
      <c r="B12">
        <v>2527</v>
      </c>
      <c r="C12">
        <v>-3520</v>
      </c>
      <c r="D12">
        <v>-5310</v>
      </c>
      <c r="E12">
        <f t="shared" si="0"/>
        <v>4317</v>
      </c>
      <c r="F12" t="e">
        <f>NA()</f>
        <v>#N/A</v>
      </c>
      <c r="G12" s="6">
        <v>79.52</v>
      </c>
    </row>
    <row r="13" spans="1:7" ht="12.75">
      <c r="A13" s="1">
        <v>33909</v>
      </c>
      <c r="B13">
        <v>14786</v>
      </c>
      <c r="C13">
        <v>-3968</v>
      </c>
      <c r="D13">
        <v>48792</v>
      </c>
      <c r="E13">
        <f t="shared" si="0"/>
        <v>-37974</v>
      </c>
      <c r="F13" t="e">
        <f>NA()</f>
        <v>#N/A</v>
      </c>
      <c r="G13" s="6">
        <v>81.71</v>
      </c>
    </row>
    <row r="14" spans="1:7" ht="12.75">
      <c r="A14" s="2">
        <v>33939</v>
      </c>
      <c r="B14">
        <v>-1515</v>
      </c>
      <c r="C14">
        <v>-5603</v>
      </c>
      <c r="D14">
        <v>32726</v>
      </c>
      <c r="E14">
        <f t="shared" si="0"/>
        <v>-39844</v>
      </c>
      <c r="F14" t="e">
        <f>NA()</f>
        <v>#N/A</v>
      </c>
      <c r="G14" s="6">
        <v>85.2</v>
      </c>
    </row>
    <row r="15" spans="1:7" ht="12.75">
      <c r="A15" s="1">
        <v>33970</v>
      </c>
      <c r="B15">
        <v>-5765</v>
      </c>
      <c r="C15">
        <v>-3871</v>
      </c>
      <c r="D15">
        <v>38947</v>
      </c>
      <c r="E15">
        <f t="shared" si="0"/>
        <v>-48583</v>
      </c>
      <c r="F15" s="4">
        <f>IF(ISNUMBER(E15),SUM(E3:E15)/12,NA())</f>
        <v>-29416.75</v>
      </c>
      <c r="G15" s="6">
        <v>85.41</v>
      </c>
    </row>
    <row r="16" spans="1:7" ht="12.75">
      <c r="A16" s="2">
        <v>34001</v>
      </c>
      <c r="B16">
        <v>-6986</v>
      </c>
      <c r="C16">
        <v>-3596</v>
      </c>
      <c r="D16">
        <v>-29817</v>
      </c>
      <c r="E16">
        <f t="shared" si="0"/>
        <v>19235</v>
      </c>
      <c r="F16" s="4">
        <f aca="true" t="shared" si="1" ref="F16:F79">IF(ISNUMBER(E16),SUM(E4:E16)/12,NA())</f>
        <v>-28073.166666666668</v>
      </c>
      <c r="G16" s="6">
        <v>86.7</v>
      </c>
    </row>
    <row r="17" spans="1:7" ht="12.75">
      <c r="A17" s="1">
        <v>34029</v>
      </c>
      <c r="B17">
        <v>2165</v>
      </c>
      <c r="C17">
        <v>-6777</v>
      </c>
      <c r="D17">
        <v>48498</v>
      </c>
      <c r="E17">
        <f t="shared" si="0"/>
        <v>-53110</v>
      </c>
      <c r="F17" s="4">
        <f t="shared" si="1"/>
        <v>-31637.333333333332</v>
      </c>
      <c r="G17" s="6">
        <v>86.7</v>
      </c>
    </row>
    <row r="18" spans="1:7" ht="12.75">
      <c r="A18" s="2">
        <v>34060</v>
      </c>
      <c r="B18">
        <v>1677</v>
      </c>
      <c r="C18">
        <v>-6445</v>
      </c>
      <c r="D18">
        <v>43974</v>
      </c>
      <c r="E18">
        <f t="shared" si="0"/>
        <v>-48742</v>
      </c>
      <c r="F18" s="4">
        <f t="shared" si="1"/>
        <v>-30527.75</v>
      </c>
      <c r="G18" s="6">
        <v>85.75</v>
      </c>
    </row>
    <row r="19" spans="1:7" ht="12.75">
      <c r="A19" s="1">
        <v>34090</v>
      </c>
      <c r="B19">
        <v>-3103</v>
      </c>
      <c r="C19">
        <v>-4369</v>
      </c>
      <c r="D19">
        <v>-7817</v>
      </c>
      <c r="E19">
        <f t="shared" si="0"/>
        <v>345</v>
      </c>
      <c r="F19" s="4">
        <f t="shared" si="1"/>
        <v>-26645.916666666668</v>
      </c>
      <c r="G19" s="6">
        <v>83.64</v>
      </c>
    </row>
    <row r="20" spans="1:7" ht="12.75">
      <c r="A20" s="2">
        <v>34121</v>
      </c>
      <c r="B20">
        <v>-12311</v>
      </c>
      <c r="C20">
        <v>-6929</v>
      </c>
      <c r="D20">
        <v>36963</v>
      </c>
      <c r="E20">
        <f t="shared" si="0"/>
        <v>-56203</v>
      </c>
      <c r="F20" s="4">
        <f t="shared" si="1"/>
        <v>-31664</v>
      </c>
      <c r="G20" s="6">
        <v>83.25</v>
      </c>
    </row>
    <row r="21" spans="1:7" ht="12.75">
      <c r="A21" s="1">
        <v>34151</v>
      </c>
      <c r="B21">
        <v>-19355</v>
      </c>
      <c r="C21">
        <v>-6382</v>
      </c>
      <c r="D21">
        <v>-11099</v>
      </c>
      <c r="E21">
        <f t="shared" si="0"/>
        <v>-14638</v>
      </c>
      <c r="F21" s="4">
        <f t="shared" si="1"/>
        <v>-30110.5</v>
      </c>
      <c r="G21" s="6">
        <v>83.88</v>
      </c>
    </row>
    <row r="22" spans="1:7" ht="12.75">
      <c r="A22" s="2">
        <v>34182</v>
      </c>
      <c r="B22">
        <v>7964</v>
      </c>
      <c r="C22">
        <v>-5581</v>
      </c>
      <c r="D22">
        <v>39577</v>
      </c>
      <c r="E22">
        <f t="shared" si="0"/>
        <v>-37194</v>
      </c>
      <c r="F22" s="4">
        <f t="shared" si="1"/>
        <v>-32669</v>
      </c>
      <c r="G22" s="6">
        <v>85.04</v>
      </c>
    </row>
    <row r="23" spans="1:7" ht="12.75">
      <c r="A23" s="1">
        <v>34213</v>
      </c>
      <c r="B23">
        <v>-19157</v>
      </c>
      <c r="C23">
        <v>-7031</v>
      </c>
      <c r="D23">
        <v>23078</v>
      </c>
      <c r="E23">
        <f t="shared" si="0"/>
        <v>-49266</v>
      </c>
      <c r="F23" s="4">
        <f t="shared" si="1"/>
        <v>-33173.5</v>
      </c>
      <c r="G23" s="6">
        <v>84.7</v>
      </c>
    </row>
    <row r="24" spans="1:7" ht="12.75">
      <c r="A24" s="2">
        <v>34243</v>
      </c>
      <c r="B24">
        <v>3735</v>
      </c>
      <c r="C24">
        <v>-6594</v>
      </c>
      <c r="D24">
        <v>-8517</v>
      </c>
      <c r="E24">
        <f t="shared" si="0"/>
        <v>5658</v>
      </c>
      <c r="F24" s="4">
        <f t="shared" si="1"/>
        <v>-29666.583333333332</v>
      </c>
      <c r="G24" s="6">
        <v>84.29</v>
      </c>
    </row>
    <row r="25" spans="1:7" ht="12.75">
      <c r="A25" s="1">
        <v>34274</v>
      </c>
      <c r="B25">
        <v>20169</v>
      </c>
      <c r="C25">
        <v>-7016</v>
      </c>
      <c r="D25">
        <v>45422</v>
      </c>
      <c r="E25">
        <f t="shared" si="0"/>
        <v>-32269</v>
      </c>
      <c r="F25" s="4">
        <f t="shared" si="1"/>
        <v>-32715.416666666668</v>
      </c>
      <c r="G25" s="6">
        <v>85.46</v>
      </c>
    </row>
    <row r="26" spans="1:7" ht="12.75">
      <c r="A26" s="2">
        <v>34304</v>
      </c>
      <c r="B26">
        <v>-971</v>
      </c>
      <c r="C26">
        <v>-5719</v>
      </c>
      <c r="D26">
        <v>38381</v>
      </c>
      <c r="E26">
        <f t="shared" si="0"/>
        <v>-45071</v>
      </c>
      <c r="F26" s="4">
        <f t="shared" si="1"/>
        <v>-33306.833333333336</v>
      </c>
      <c r="G26" s="6">
        <v>86.61</v>
      </c>
    </row>
    <row r="27" spans="1:7" ht="12.75">
      <c r="A27" s="1">
        <v>34335</v>
      </c>
      <c r="B27">
        <v>-2042</v>
      </c>
      <c r="C27">
        <v>-6207</v>
      </c>
      <c r="D27">
        <v>7705</v>
      </c>
      <c r="E27">
        <f t="shared" si="0"/>
        <v>-15954</v>
      </c>
      <c r="F27" s="4">
        <f t="shared" si="1"/>
        <v>-31316</v>
      </c>
      <c r="G27" s="6">
        <v>87.2</v>
      </c>
    </row>
    <row r="28" spans="1:7" ht="12.75">
      <c r="A28" s="2">
        <v>34366</v>
      </c>
      <c r="B28">
        <v>10476</v>
      </c>
      <c r="C28">
        <v>-9245</v>
      </c>
      <c r="D28">
        <v>-15248</v>
      </c>
      <c r="E28">
        <f t="shared" si="0"/>
        <v>16479</v>
      </c>
      <c r="F28" s="4">
        <f t="shared" si="1"/>
        <v>-25894.166666666668</v>
      </c>
      <c r="G28" s="6">
        <v>87.63</v>
      </c>
    </row>
    <row r="29" spans="1:7" ht="12.75">
      <c r="A29" s="1">
        <v>34394</v>
      </c>
      <c r="B29">
        <v>8580</v>
      </c>
      <c r="C29">
        <v>-6466</v>
      </c>
      <c r="D29">
        <v>41566</v>
      </c>
      <c r="E29">
        <f t="shared" si="0"/>
        <v>-39452</v>
      </c>
      <c r="F29" s="4">
        <f t="shared" si="1"/>
        <v>-30784.75</v>
      </c>
      <c r="G29" s="6">
        <v>87.04</v>
      </c>
    </row>
    <row r="30" spans="1:7" ht="12.75">
      <c r="A30" s="2">
        <v>34425</v>
      </c>
      <c r="B30">
        <v>-20353</v>
      </c>
      <c r="C30">
        <v>-7887</v>
      </c>
      <c r="D30">
        <v>32315</v>
      </c>
      <c r="E30">
        <f t="shared" si="0"/>
        <v>-60555</v>
      </c>
      <c r="F30" s="4">
        <f t="shared" si="1"/>
        <v>-31405.166666666668</v>
      </c>
      <c r="G30" s="6">
        <v>86.64</v>
      </c>
    </row>
    <row r="31" spans="1:7" ht="12.75">
      <c r="A31" s="1">
        <v>34455</v>
      </c>
      <c r="B31">
        <v>23339</v>
      </c>
      <c r="C31">
        <v>-7728</v>
      </c>
      <c r="D31">
        <v>-17454</v>
      </c>
      <c r="E31">
        <f t="shared" si="0"/>
        <v>33065</v>
      </c>
      <c r="F31" s="4">
        <f t="shared" si="1"/>
        <v>-24587.916666666668</v>
      </c>
      <c r="G31" s="6">
        <v>86.64</v>
      </c>
    </row>
    <row r="32" spans="1:7" ht="12.75">
      <c r="A32" s="2">
        <v>34486</v>
      </c>
      <c r="B32">
        <v>336</v>
      </c>
      <c r="C32">
        <v>-8380</v>
      </c>
      <c r="D32">
        <v>32057</v>
      </c>
      <c r="E32">
        <f t="shared" si="0"/>
        <v>-40101</v>
      </c>
      <c r="F32" s="4">
        <f t="shared" si="1"/>
        <v>-27958.416666666668</v>
      </c>
      <c r="G32" s="6">
        <v>85.85</v>
      </c>
    </row>
    <row r="33" spans="1:7" ht="12.75">
      <c r="A33" s="1">
        <v>34516</v>
      </c>
      <c r="B33">
        <v>-758</v>
      </c>
      <c r="C33">
        <v>-8739</v>
      </c>
      <c r="D33">
        <v>-14850</v>
      </c>
      <c r="E33">
        <f t="shared" si="0"/>
        <v>5353</v>
      </c>
      <c r="F33" s="4">
        <f t="shared" si="1"/>
        <v>-22828.75</v>
      </c>
      <c r="G33" s="6">
        <v>85.34</v>
      </c>
    </row>
    <row r="34" spans="1:7" ht="12.75">
      <c r="A34" s="2">
        <v>34547</v>
      </c>
      <c r="B34">
        <v>22243</v>
      </c>
      <c r="C34">
        <v>-8303</v>
      </c>
      <c r="D34">
        <v>33198</v>
      </c>
      <c r="E34">
        <f t="shared" si="0"/>
        <v>-19258</v>
      </c>
      <c r="F34" s="4">
        <f t="shared" si="1"/>
        <v>-23213.75</v>
      </c>
      <c r="G34" s="6">
        <v>83.58</v>
      </c>
    </row>
    <row r="35" spans="1:7" ht="12.75">
      <c r="A35" s="1">
        <v>34578</v>
      </c>
      <c r="B35">
        <v>12442</v>
      </c>
      <c r="C35">
        <v>-8310</v>
      </c>
      <c r="D35">
        <v>24275</v>
      </c>
      <c r="E35">
        <f t="shared" si="0"/>
        <v>-20143</v>
      </c>
      <c r="F35" s="4">
        <f t="shared" si="1"/>
        <v>-21792.833333333332</v>
      </c>
      <c r="G35" s="6">
        <v>83.97</v>
      </c>
    </row>
    <row r="36" spans="1:7" ht="12.75">
      <c r="A36" s="2">
        <v>34608</v>
      </c>
      <c r="B36">
        <v>1713</v>
      </c>
      <c r="C36">
        <v>-9158</v>
      </c>
      <c r="D36">
        <v>-4266</v>
      </c>
      <c r="E36">
        <f t="shared" si="0"/>
        <v>-3179</v>
      </c>
      <c r="F36" s="4">
        <f t="shared" si="1"/>
        <v>-17952.25</v>
      </c>
      <c r="G36" s="6">
        <v>82.88</v>
      </c>
    </row>
    <row r="37" spans="1:7" ht="12.75">
      <c r="A37" s="1">
        <v>34639</v>
      </c>
      <c r="B37">
        <v>15031</v>
      </c>
      <c r="C37">
        <v>-9615</v>
      </c>
      <c r="D37">
        <v>31343</v>
      </c>
      <c r="E37">
        <f t="shared" si="0"/>
        <v>-25927</v>
      </c>
      <c r="F37" s="4">
        <f t="shared" si="1"/>
        <v>-20584.333333333332</v>
      </c>
      <c r="G37" s="6">
        <v>81.98</v>
      </c>
    </row>
    <row r="38" spans="1:7" ht="12.75">
      <c r="A38" s="2">
        <v>34669</v>
      </c>
      <c r="B38">
        <v>12048</v>
      </c>
      <c r="C38">
        <v>-8456</v>
      </c>
      <c r="D38">
        <v>37243</v>
      </c>
      <c r="E38">
        <f t="shared" si="0"/>
        <v>-33651</v>
      </c>
      <c r="F38" s="4">
        <f t="shared" si="1"/>
        <v>-20699.5</v>
      </c>
      <c r="G38" s="6">
        <v>82.63</v>
      </c>
    </row>
    <row r="39" spans="1:7" ht="12.75">
      <c r="A39" s="1">
        <v>34700</v>
      </c>
      <c r="B39">
        <v>14470</v>
      </c>
      <c r="C39">
        <v>-9324</v>
      </c>
      <c r="D39">
        <v>4803</v>
      </c>
      <c r="E39">
        <f t="shared" si="0"/>
        <v>343</v>
      </c>
      <c r="F39" s="4">
        <f t="shared" si="1"/>
        <v>-16915</v>
      </c>
      <c r="G39" s="6">
        <v>84.3</v>
      </c>
    </row>
    <row r="40" spans="1:7" ht="12.75">
      <c r="A40" s="2">
        <v>34731</v>
      </c>
      <c r="B40">
        <v>17374</v>
      </c>
      <c r="C40">
        <v>-8817</v>
      </c>
      <c r="D40">
        <v>-15634</v>
      </c>
      <c r="E40">
        <f t="shared" si="0"/>
        <v>24191</v>
      </c>
      <c r="F40" s="4">
        <f t="shared" si="1"/>
        <v>-13569.583333333334</v>
      </c>
      <c r="G40" s="6">
        <v>84.06</v>
      </c>
    </row>
    <row r="41" spans="1:7" ht="12.75">
      <c r="A41" s="1">
        <v>34759</v>
      </c>
      <c r="B41">
        <v>10639</v>
      </c>
      <c r="C41">
        <v>-9708</v>
      </c>
      <c r="D41">
        <v>38357</v>
      </c>
      <c r="E41">
        <f t="shared" si="0"/>
        <v>-37426</v>
      </c>
      <c r="F41" s="4">
        <f t="shared" si="1"/>
        <v>-18061.666666666668</v>
      </c>
      <c r="G41" s="6">
        <v>83.29</v>
      </c>
    </row>
    <row r="42" spans="1:7" ht="12.75">
      <c r="A42" s="2">
        <v>34790</v>
      </c>
      <c r="B42">
        <v>8359</v>
      </c>
      <c r="C42">
        <v>-9609</v>
      </c>
      <c r="D42">
        <v>50544</v>
      </c>
      <c r="E42">
        <f t="shared" si="0"/>
        <v>-51794</v>
      </c>
      <c r="F42" s="4">
        <f t="shared" si="1"/>
        <v>-19090.166666666668</v>
      </c>
      <c r="G42" s="6">
        <v>80.4</v>
      </c>
    </row>
    <row r="43" spans="1:7" ht="12.75">
      <c r="A43" s="1">
        <v>34820</v>
      </c>
      <c r="B43">
        <v>15214</v>
      </c>
      <c r="C43">
        <v>-9090</v>
      </c>
      <c r="D43">
        <v>-49722</v>
      </c>
      <c r="E43">
        <f t="shared" si="0"/>
        <v>55846</v>
      </c>
      <c r="F43" s="4">
        <f t="shared" si="1"/>
        <v>-9390.083333333334</v>
      </c>
      <c r="G43" s="6">
        <v>77.81</v>
      </c>
    </row>
    <row r="44" spans="1:7" ht="12.75">
      <c r="A44" s="2">
        <v>34851</v>
      </c>
      <c r="B44">
        <v>22119</v>
      </c>
      <c r="C44">
        <v>-10623</v>
      </c>
      <c r="D44">
        <v>39555</v>
      </c>
      <c r="E44">
        <f t="shared" si="0"/>
        <v>-28059</v>
      </c>
      <c r="F44" s="4">
        <f t="shared" si="1"/>
        <v>-14483.75</v>
      </c>
      <c r="G44" s="6">
        <v>78.31</v>
      </c>
    </row>
    <row r="45" spans="1:7" ht="12.75">
      <c r="A45" s="1">
        <v>34881</v>
      </c>
      <c r="B45">
        <v>30930</v>
      </c>
      <c r="C45">
        <v>-7688</v>
      </c>
      <c r="D45">
        <v>-12813</v>
      </c>
      <c r="E45">
        <f t="shared" si="0"/>
        <v>36055</v>
      </c>
      <c r="F45" s="4">
        <f t="shared" si="1"/>
        <v>-8137.416666666667</v>
      </c>
      <c r="G45" s="6">
        <v>78.37</v>
      </c>
    </row>
    <row r="46" spans="1:7" ht="12.75">
      <c r="A46" s="2">
        <v>34912</v>
      </c>
      <c r="B46">
        <v>26806</v>
      </c>
      <c r="C46">
        <v>-6704</v>
      </c>
      <c r="D46">
        <v>13582</v>
      </c>
      <c r="E46">
        <f t="shared" si="0"/>
        <v>6520</v>
      </c>
      <c r="F46" s="4">
        <f t="shared" si="1"/>
        <v>-8040.166666666667</v>
      </c>
      <c r="G46" s="6">
        <v>78.54</v>
      </c>
    </row>
    <row r="47" spans="1:7" ht="12.75">
      <c r="A47" s="1">
        <v>34943</v>
      </c>
      <c r="B47">
        <v>-13873</v>
      </c>
      <c r="C47">
        <v>-5924</v>
      </c>
      <c r="D47">
        <v>33849</v>
      </c>
      <c r="E47">
        <f t="shared" si="0"/>
        <v>-53646</v>
      </c>
      <c r="F47" s="4">
        <f t="shared" si="1"/>
        <v>-10905.833333333334</v>
      </c>
      <c r="G47" s="6">
        <v>81.19</v>
      </c>
    </row>
    <row r="48" spans="1:7" ht="12.75">
      <c r="A48" s="2">
        <v>34973</v>
      </c>
      <c r="B48">
        <v>-2972</v>
      </c>
      <c r="C48">
        <v>-6114</v>
      </c>
      <c r="D48">
        <v>-7191</v>
      </c>
      <c r="E48">
        <f t="shared" si="0"/>
        <v>-1895</v>
      </c>
      <c r="F48" s="4">
        <f t="shared" si="1"/>
        <v>-9385.166666666666</v>
      </c>
      <c r="G48" s="6">
        <v>82.56</v>
      </c>
    </row>
    <row r="49" spans="1:7" ht="12.75">
      <c r="A49" s="1">
        <v>35004</v>
      </c>
      <c r="B49">
        <v>21083</v>
      </c>
      <c r="C49">
        <v>-6514</v>
      </c>
      <c r="D49">
        <v>22758</v>
      </c>
      <c r="E49">
        <f t="shared" si="0"/>
        <v>-8189</v>
      </c>
      <c r="F49" s="4">
        <f t="shared" si="1"/>
        <v>-9802.666666666666</v>
      </c>
      <c r="G49" s="6">
        <v>82.11</v>
      </c>
    </row>
    <row r="50" spans="1:7" ht="12.75">
      <c r="A50" s="2">
        <v>35034</v>
      </c>
      <c r="B50">
        <v>-16908</v>
      </c>
      <c r="C50">
        <v>-6271</v>
      </c>
      <c r="D50">
        <v>38452</v>
      </c>
      <c r="E50">
        <f t="shared" si="0"/>
        <v>-61631</v>
      </c>
      <c r="F50" s="4">
        <f t="shared" si="1"/>
        <v>-12778</v>
      </c>
      <c r="G50" s="6">
        <v>82.4</v>
      </c>
    </row>
    <row r="51" spans="1:7" ht="12.75">
      <c r="A51" s="1">
        <v>35065</v>
      </c>
      <c r="B51">
        <v>11545</v>
      </c>
      <c r="C51">
        <v>-8465</v>
      </c>
      <c r="D51">
        <v>-5283</v>
      </c>
      <c r="E51">
        <f t="shared" si="0"/>
        <v>8363</v>
      </c>
      <c r="F51" s="4">
        <f t="shared" si="1"/>
        <v>-9276.833333333334</v>
      </c>
      <c r="G51" s="6">
        <v>83.04</v>
      </c>
    </row>
    <row r="52" spans="1:7" ht="12.75">
      <c r="A52" s="2">
        <v>35096</v>
      </c>
      <c r="B52">
        <v>21994</v>
      </c>
      <c r="C52">
        <v>-7319</v>
      </c>
      <c r="D52">
        <v>-19456</v>
      </c>
      <c r="E52">
        <f t="shared" si="0"/>
        <v>34131</v>
      </c>
      <c r="F52" s="4">
        <f t="shared" si="1"/>
        <v>-6461.166666666667</v>
      </c>
      <c r="G52" s="6">
        <v>84.51</v>
      </c>
    </row>
    <row r="53" spans="1:7" ht="12.75">
      <c r="A53" s="1">
        <v>35125</v>
      </c>
      <c r="B53">
        <v>4792</v>
      </c>
      <c r="C53">
        <v>-7756</v>
      </c>
      <c r="D53">
        <v>44346</v>
      </c>
      <c r="E53">
        <f t="shared" si="0"/>
        <v>-47310</v>
      </c>
      <c r="F53" s="4">
        <f t="shared" si="1"/>
        <v>-12419.583333333334</v>
      </c>
      <c r="G53" s="6">
        <v>84.82</v>
      </c>
    </row>
    <row r="54" spans="1:7" ht="12.75">
      <c r="A54" s="2">
        <v>35156</v>
      </c>
      <c r="B54">
        <v>14346</v>
      </c>
      <c r="C54">
        <v>-8744</v>
      </c>
      <c r="D54">
        <v>47071</v>
      </c>
      <c r="E54">
        <f t="shared" si="0"/>
        <v>-41469</v>
      </c>
      <c r="F54" s="4">
        <f t="shared" si="1"/>
        <v>-12756.5</v>
      </c>
      <c r="G54" s="6">
        <v>84.93</v>
      </c>
    </row>
    <row r="55" spans="1:7" ht="12.75">
      <c r="A55" s="1">
        <v>35186</v>
      </c>
      <c r="B55">
        <v>22885</v>
      </c>
      <c r="C55">
        <v>-9259</v>
      </c>
      <c r="D55">
        <v>-72404</v>
      </c>
      <c r="E55">
        <f t="shared" si="0"/>
        <v>86030</v>
      </c>
      <c r="F55" s="4">
        <f t="shared" si="1"/>
        <v>-1271.1666666666667</v>
      </c>
      <c r="G55" s="6">
        <v>85.49</v>
      </c>
    </row>
    <row r="56" spans="1:7" ht="12.75">
      <c r="A56" s="2">
        <v>35217</v>
      </c>
      <c r="B56">
        <v>8356</v>
      </c>
      <c r="C56">
        <v>-7460</v>
      </c>
      <c r="D56">
        <v>53051</v>
      </c>
      <c r="E56">
        <f t="shared" si="0"/>
        <v>-52155</v>
      </c>
      <c r="F56" s="4">
        <f t="shared" si="1"/>
        <v>-10271.25</v>
      </c>
      <c r="G56" s="6">
        <v>85.91</v>
      </c>
    </row>
    <row r="57" spans="1:7" ht="12.75">
      <c r="A57" s="1">
        <v>35247</v>
      </c>
      <c r="B57">
        <v>43255</v>
      </c>
      <c r="C57">
        <v>-10132</v>
      </c>
      <c r="D57">
        <v>-34340</v>
      </c>
      <c r="E57">
        <f t="shared" si="0"/>
        <v>67463</v>
      </c>
      <c r="F57" s="4">
        <f t="shared" si="1"/>
        <v>-2311.0833333333335</v>
      </c>
      <c r="G57" s="6">
        <v>86.27</v>
      </c>
    </row>
    <row r="58" spans="1:7" ht="12.75">
      <c r="A58" s="2">
        <v>35278</v>
      </c>
      <c r="B58">
        <v>18738</v>
      </c>
      <c r="C58">
        <v>-10357</v>
      </c>
      <c r="D58">
        <v>26856</v>
      </c>
      <c r="E58">
        <f t="shared" si="0"/>
        <v>-18475</v>
      </c>
      <c r="F58" s="4">
        <f t="shared" si="1"/>
        <v>-6855.25</v>
      </c>
      <c r="G58" s="6">
        <v>86.06</v>
      </c>
    </row>
    <row r="59" spans="1:7" ht="12.75">
      <c r="A59" s="1">
        <v>35309</v>
      </c>
      <c r="B59">
        <v>19816</v>
      </c>
      <c r="C59">
        <v>-10195</v>
      </c>
      <c r="D59">
        <v>41831</v>
      </c>
      <c r="E59">
        <f t="shared" si="0"/>
        <v>-32210</v>
      </c>
      <c r="F59" s="4">
        <f t="shared" si="1"/>
        <v>-10082.75</v>
      </c>
      <c r="G59" s="6">
        <v>85.71</v>
      </c>
    </row>
    <row r="60" spans="1:7" ht="12.75">
      <c r="A60" s="2">
        <v>35339</v>
      </c>
      <c r="B60">
        <v>27734</v>
      </c>
      <c r="C60">
        <v>-6635</v>
      </c>
      <c r="D60">
        <v>-35257</v>
      </c>
      <c r="E60">
        <f t="shared" si="0"/>
        <v>56356</v>
      </c>
      <c r="F60" s="4">
        <f t="shared" si="1"/>
        <v>-915.9166666666666</v>
      </c>
      <c r="G60" s="6">
        <v>86.48</v>
      </c>
    </row>
    <row r="61" spans="1:7" ht="12.75">
      <c r="A61" s="1">
        <v>35370</v>
      </c>
      <c r="B61">
        <v>27404</v>
      </c>
      <c r="C61">
        <v>-7268</v>
      </c>
      <c r="D61">
        <v>39805</v>
      </c>
      <c r="E61">
        <f t="shared" si="0"/>
        <v>-19669</v>
      </c>
      <c r="F61" s="4">
        <f t="shared" si="1"/>
        <v>-2397.0833333333335</v>
      </c>
      <c r="G61" s="6">
        <v>86.94</v>
      </c>
    </row>
    <row r="62" spans="1:7" ht="12.75">
      <c r="A62" s="2">
        <v>35400</v>
      </c>
      <c r="B62">
        <v>38716</v>
      </c>
      <c r="C62">
        <v>-10475</v>
      </c>
      <c r="D62">
        <v>37878</v>
      </c>
      <c r="E62">
        <f t="shared" si="0"/>
        <v>-9637</v>
      </c>
      <c r="F62" s="4">
        <f t="shared" si="1"/>
        <v>-2517.75</v>
      </c>
      <c r="G62" s="6">
        <v>86.18</v>
      </c>
    </row>
    <row r="63" spans="1:7" ht="12.75">
      <c r="A63" s="1">
        <v>35431</v>
      </c>
      <c r="B63">
        <v>27146</v>
      </c>
      <c r="C63">
        <v>-11258</v>
      </c>
      <c r="D63">
        <v>-18490</v>
      </c>
      <c r="E63">
        <f t="shared" si="0"/>
        <v>34378</v>
      </c>
      <c r="F63" s="4">
        <f t="shared" si="1"/>
        <v>5483</v>
      </c>
      <c r="G63" s="6">
        <v>87.57</v>
      </c>
    </row>
    <row r="64" spans="1:7" ht="12.75">
      <c r="A64" s="2">
        <v>35462</v>
      </c>
      <c r="B64">
        <v>37324</v>
      </c>
      <c r="C64">
        <v>-9764</v>
      </c>
      <c r="D64">
        <v>-13364</v>
      </c>
      <c r="E64">
        <f t="shared" si="0"/>
        <v>40924</v>
      </c>
      <c r="F64" s="4">
        <f t="shared" si="1"/>
        <v>8196.416666666666</v>
      </c>
      <c r="G64" s="6">
        <v>89.28</v>
      </c>
    </row>
    <row r="65" spans="1:7" ht="12.75">
      <c r="A65" s="1">
        <v>35490</v>
      </c>
      <c r="B65">
        <v>23111</v>
      </c>
      <c r="C65">
        <v>-8385</v>
      </c>
      <c r="D65">
        <v>44010</v>
      </c>
      <c r="E65">
        <f t="shared" si="0"/>
        <v>-29284</v>
      </c>
      <c r="F65" s="4">
        <f t="shared" si="1"/>
        <v>2911.8333333333335</v>
      </c>
      <c r="G65" s="6">
        <v>92.09</v>
      </c>
    </row>
    <row r="66" spans="1:7" ht="12.75">
      <c r="A66" s="2">
        <v>35521</v>
      </c>
      <c r="B66">
        <v>45979</v>
      </c>
      <c r="C66">
        <v>-8087</v>
      </c>
      <c r="D66">
        <v>21323</v>
      </c>
      <c r="E66">
        <f t="shared" si="0"/>
        <v>16569</v>
      </c>
      <c r="F66" s="4">
        <f t="shared" si="1"/>
        <v>8235.083333333334</v>
      </c>
      <c r="G66" s="6">
        <v>92.99</v>
      </c>
    </row>
    <row r="67" spans="1:7" ht="12.75">
      <c r="A67" s="1">
        <v>35551</v>
      </c>
      <c r="B67">
        <v>18220</v>
      </c>
      <c r="C67">
        <v>-8400</v>
      </c>
      <c r="D67">
        <v>-93939</v>
      </c>
      <c r="E67">
        <f t="shared" si="0"/>
        <v>103759</v>
      </c>
      <c r="F67" s="4">
        <f t="shared" si="1"/>
        <v>20337.416666666668</v>
      </c>
      <c r="G67" s="6">
        <v>93.77</v>
      </c>
    </row>
    <row r="68" spans="1:7" ht="12.75">
      <c r="A68" s="2">
        <v>35582</v>
      </c>
      <c r="B68">
        <v>24168</v>
      </c>
      <c r="C68">
        <v>-7158</v>
      </c>
      <c r="D68">
        <v>48494</v>
      </c>
      <c r="E68">
        <f aca="true" t="shared" si="2" ref="E68:E131">B68+C68-D68</f>
        <v>-31484</v>
      </c>
      <c r="F68" s="4">
        <f t="shared" si="1"/>
        <v>10544.583333333334</v>
      </c>
      <c r="G68" s="6">
        <v>91.93</v>
      </c>
    </row>
    <row r="69" spans="1:7" ht="12.75">
      <c r="A69" s="1">
        <v>35612</v>
      </c>
      <c r="B69">
        <v>11408</v>
      </c>
      <c r="C69">
        <v>-7004</v>
      </c>
      <c r="D69">
        <v>-54635</v>
      </c>
      <c r="E69">
        <f t="shared" si="2"/>
        <v>59039</v>
      </c>
      <c r="F69" s="4">
        <f t="shared" si="1"/>
        <v>19810.75</v>
      </c>
      <c r="G69" s="6">
        <v>91.45</v>
      </c>
    </row>
    <row r="70" spans="1:7" ht="12.75">
      <c r="A70" s="2">
        <v>35643</v>
      </c>
      <c r="B70">
        <v>32398</v>
      </c>
      <c r="C70">
        <v>-8704</v>
      </c>
      <c r="D70">
        <v>25624</v>
      </c>
      <c r="E70">
        <f t="shared" si="2"/>
        <v>-1930</v>
      </c>
      <c r="F70" s="4">
        <f t="shared" si="1"/>
        <v>14028</v>
      </c>
      <c r="G70" s="6">
        <v>92.6</v>
      </c>
    </row>
    <row r="71" spans="1:7" ht="12.75">
      <c r="A71" s="1">
        <v>35674</v>
      </c>
      <c r="B71">
        <v>27287</v>
      </c>
      <c r="C71">
        <v>-9215</v>
      </c>
      <c r="D71">
        <v>35189</v>
      </c>
      <c r="E71">
        <f t="shared" si="2"/>
        <v>-17117</v>
      </c>
      <c r="F71" s="4">
        <f t="shared" si="1"/>
        <v>14141.166666666666</v>
      </c>
      <c r="G71" s="6">
        <v>94.59</v>
      </c>
    </row>
    <row r="72" spans="1:7" ht="12.75">
      <c r="A72" s="2">
        <v>35704</v>
      </c>
      <c r="B72">
        <v>26797</v>
      </c>
      <c r="C72">
        <v>-9026</v>
      </c>
      <c r="D72">
        <v>-49934</v>
      </c>
      <c r="E72">
        <f t="shared" si="2"/>
        <v>67705</v>
      </c>
      <c r="F72" s="4">
        <f t="shared" si="1"/>
        <v>22467.416666666668</v>
      </c>
      <c r="G72" s="6">
        <v>94.17</v>
      </c>
    </row>
    <row r="73" spans="1:7" ht="12.75">
      <c r="A73" s="1">
        <v>35735</v>
      </c>
      <c r="B73">
        <v>21651</v>
      </c>
      <c r="C73">
        <v>-9717</v>
      </c>
      <c r="D73">
        <v>35588</v>
      </c>
      <c r="E73">
        <f t="shared" si="2"/>
        <v>-23654</v>
      </c>
      <c r="F73" s="4">
        <f t="shared" si="1"/>
        <v>15799.916666666666</v>
      </c>
      <c r="G73" s="6">
        <v>93.67</v>
      </c>
    </row>
    <row r="74" spans="1:7" ht="12.75">
      <c r="A74" s="2">
        <v>35765</v>
      </c>
      <c r="B74">
        <v>3407</v>
      </c>
      <c r="C74">
        <v>-11227</v>
      </c>
      <c r="D74">
        <v>17349</v>
      </c>
      <c r="E74">
        <f t="shared" si="2"/>
        <v>-25169</v>
      </c>
      <c r="F74" s="4">
        <f t="shared" si="1"/>
        <v>15341.583333333334</v>
      </c>
      <c r="G74" s="6">
        <v>94.36</v>
      </c>
    </row>
    <row r="75" spans="1:7" ht="12.75">
      <c r="A75" s="1">
        <v>35796</v>
      </c>
      <c r="B75">
        <v>24833</v>
      </c>
      <c r="C75">
        <v>-10684</v>
      </c>
      <c r="D75">
        <v>-13639</v>
      </c>
      <c r="E75">
        <f t="shared" si="2"/>
        <v>27788</v>
      </c>
      <c r="F75" s="4">
        <f t="shared" si="1"/>
        <v>18460.333333333332</v>
      </c>
      <c r="G75" s="6">
        <v>96.48</v>
      </c>
    </row>
    <row r="76" spans="1:7" ht="12.75">
      <c r="A76" s="2">
        <v>35827</v>
      </c>
      <c r="B76">
        <v>29853</v>
      </c>
      <c r="C76">
        <v>-11451</v>
      </c>
      <c r="D76">
        <v>-25379</v>
      </c>
      <c r="E76">
        <f t="shared" si="2"/>
        <v>43781</v>
      </c>
      <c r="F76" s="4">
        <f t="shared" si="1"/>
        <v>19243.916666666668</v>
      </c>
      <c r="G76" s="6">
        <v>97.79</v>
      </c>
    </row>
    <row r="77" spans="1:7" ht="12.75">
      <c r="A77" s="1">
        <v>35855</v>
      </c>
      <c r="B77">
        <v>22103</v>
      </c>
      <c r="C77">
        <v>-12772</v>
      </c>
      <c r="D77">
        <v>41750</v>
      </c>
      <c r="E77">
        <f t="shared" si="2"/>
        <v>-32419</v>
      </c>
      <c r="F77" s="4">
        <f t="shared" si="1"/>
        <v>13132</v>
      </c>
      <c r="G77" s="6">
        <v>96.91</v>
      </c>
    </row>
    <row r="78" spans="1:7" ht="12.75">
      <c r="A78" s="2">
        <v>35886</v>
      </c>
      <c r="B78">
        <v>19018</v>
      </c>
      <c r="C78">
        <v>-13852</v>
      </c>
      <c r="D78">
        <v>13813</v>
      </c>
      <c r="E78">
        <f t="shared" si="2"/>
        <v>-8647</v>
      </c>
      <c r="F78" s="4">
        <f t="shared" si="1"/>
        <v>14851.75</v>
      </c>
      <c r="G78" s="6">
        <v>97.3</v>
      </c>
    </row>
    <row r="79" spans="1:7" ht="12.75">
      <c r="A79" s="1">
        <v>35916</v>
      </c>
      <c r="B79">
        <v>36095</v>
      </c>
      <c r="C79">
        <v>-14086</v>
      </c>
      <c r="D79">
        <v>-124603</v>
      </c>
      <c r="E79">
        <f t="shared" si="2"/>
        <v>146612</v>
      </c>
      <c r="F79" s="4">
        <f t="shared" si="1"/>
        <v>25688.666666666668</v>
      </c>
      <c r="G79" s="6">
        <v>97.69</v>
      </c>
    </row>
    <row r="80" spans="1:7" ht="12.75">
      <c r="A80" s="2">
        <v>35947</v>
      </c>
      <c r="B80">
        <v>15123</v>
      </c>
      <c r="C80">
        <v>-13151</v>
      </c>
      <c r="D80">
        <v>38779</v>
      </c>
      <c r="E80">
        <f t="shared" si="2"/>
        <v>-36807</v>
      </c>
      <c r="F80" s="4">
        <f aca="true" t="shared" si="3" ref="F80:F143">IF(ISNUMBER(E80),SUM(E68:E80)/12,NA())</f>
        <v>13974.833333333334</v>
      </c>
      <c r="G80" s="6">
        <v>98.01</v>
      </c>
    </row>
    <row r="81" spans="1:7" ht="12.75">
      <c r="A81" s="1">
        <v>35977</v>
      </c>
      <c r="B81">
        <v>12813</v>
      </c>
      <c r="C81">
        <v>-13810</v>
      </c>
      <c r="D81">
        <v>-51106</v>
      </c>
      <c r="E81">
        <f t="shared" si="2"/>
        <v>50109</v>
      </c>
      <c r="F81" s="4">
        <f t="shared" si="3"/>
        <v>20774.25</v>
      </c>
      <c r="G81" s="6">
        <v>99.87</v>
      </c>
    </row>
    <row r="82" spans="1:7" ht="12.75">
      <c r="A82" s="2">
        <v>36008</v>
      </c>
      <c r="B82">
        <v>-2029</v>
      </c>
      <c r="C82">
        <v>-15898</v>
      </c>
      <c r="D82">
        <v>24084</v>
      </c>
      <c r="E82">
        <f t="shared" si="2"/>
        <v>-42011</v>
      </c>
      <c r="F82" s="4">
        <f t="shared" si="3"/>
        <v>12353.416666666666</v>
      </c>
      <c r="G82" s="6">
        <v>100.82</v>
      </c>
    </row>
    <row r="83" spans="1:7" ht="12.75">
      <c r="A83" s="1">
        <v>36039</v>
      </c>
      <c r="B83">
        <v>1731</v>
      </c>
      <c r="C83">
        <v>-14665</v>
      </c>
      <c r="D83">
        <v>11166</v>
      </c>
      <c r="E83">
        <f t="shared" si="2"/>
        <v>-24100</v>
      </c>
      <c r="F83" s="4">
        <f t="shared" si="3"/>
        <v>10505.916666666666</v>
      </c>
      <c r="G83" s="6">
        <v>102.49</v>
      </c>
    </row>
    <row r="84" spans="1:7" ht="12.75">
      <c r="A84" s="2">
        <v>36069</v>
      </c>
      <c r="B84">
        <v>27801</v>
      </c>
      <c r="C84">
        <v>-14657</v>
      </c>
      <c r="D84">
        <v>32462</v>
      </c>
      <c r="E84">
        <f t="shared" si="2"/>
        <v>-19318</v>
      </c>
      <c r="F84" s="4">
        <f t="shared" si="3"/>
        <v>10322.5</v>
      </c>
      <c r="G84" s="6">
        <v>98.41</v>
      </c>
    </row>
    <row r="85" spans="1:7" ht="12.75">
      <c r="A85" s="1">
        <v>36100</v>
      </c>
      <c r="B85">
        <v>50247</v>
      </c>
      <c r="C85">
        <v>-15005</v>
      </c>
      <c r="D85">
        <v>17117</v>
      </c>
      <c r="E85">
        <f t="shared" si="2"/>
        <v>18125</v>
      </c>
      <c r="F85" s="4">
        <f t="shared" si="3"/>
        <v>6190.833333333333</v>
      </c>
      <c r="G85" s="6">
        <v>95.08</v>
      </c>
    </row>
    <row r="86" spans="1:7" ht="12.75">
      <c r="A86" s="2">
        <v>36130</v>
      </c>
      <c r="B86">
        <v>29066</v>
      </c>
      <c r="C86">
        <v>-14575</v>
      </c>
      <c r="D86">
        <v>5410</v>
      </c>
      <c r="E86">
        <f t="shared" si="2"/>
        <v>9081</v>
      </c>
      <c r="F86" s="4">
        <f t="shared" si="3"/>
        <v>8918.75</v>
      </c>
      <c r="G86" s="6">
        <v>95.96</v>
      </c>
    </row>
    <row r="87" spans="1:7" ht="12.75">
      <c r="A87" s="1">
        <v>36161</v>
      </c>
      <c r="B87">
        <v>16415</v>
      </c>
      <c r="C87">
        <v>-15831</v>
      </c>
      <c r="D87">
        <v>-70336</v>
      </c>
      <c r="E87">
        <f t="shared" si="2"/>
        <v>70920</v>
      </c>
      <c r="F87" s="4">
        <f t="shared" si="3"/>
        <v>16926.166666666668</v>
      </c>
      <c r="G87" s="6">
        <v>95.22</v>
      </c>
    </row>
    <row r="88" spans="1:7" ht="12.75">
      <c r="A88" s="2">
        <v>36192</v>
      </c>
      <c r="B88">
        <v>11298</v>
      </c>
      <c r="C88">
        <v>-19122</v>
      </c>
      <c r="D88">
        <v>42867</v>
      </c>
      <c r="E88">
        <f t="shared" si="2"/>
        <v>-50691</v>
      </c>
      <c r="F88" s="4">
        <f t="shared" si="3"/>
        <v>10386.25</v>
      </c>
      <c r="G88" s="6">
        <v>94.81</v>
      </c>
    </row>
    <row r="89" spans="1:7" ht="12.75">
      <c r="A89" s="1">
        <v>36220</v>
      </c>
      <c r="B89">
        <v>32844</v>
      </c>
      <c r="C89">
        <v>-18406</v>
      </c>
      <c r="D89">
        <v>22415</v>
      </c>
      <c r="E89">
        <f t="shared" si="2"/>
        <v>-7977</v>
      </c>
      <c r="F89" s="4">
        <f t="shared" si="3"/>
        <v>6073.083333333333</v>
      </c>
      <c r="G89" s="6">
        <v>96.27</v>
      </c>
    </row>
    <row r="90" spans="1:7" ht="12.75">
      <c r="A90" s="2">
        <v>36251</v>
      </c>
      <c r="B90">
        <v>37205</v>
      </c>
      <c r="C90">
        <v>-18659</v>
      </c>
      <c r="D90">
        <v>-113459</v>
      </c>
      <c r="E90">
        <f t="shared" si="2"/>
        <v>132005</v>
      </c>
      <c r="F90" s="4">
        <f t="shared" si="3"/>
        <v>19775.083333333332</v>
      </c>
      <c r="G90" s="6">
        <v>98.25</v>
      </c>
    </row>
    <row r="91" spans="1:7" ht="12.75">
      <c r="A91" s="1">
        <v>36281</v>
      </c>
      <c r="B91">
        <v>33524</v>
      </c>
      <c r="C91">
        <v>-20886</v>
      </c>
      <c r="D91">
        <v>23969</v>
      </c>
      <c r="E91">
        <f t="shared" si="2"/>
        <v>-11331</v>
      </c>
      <c r="F91" s="4">
        <f t="shared" si="3"/>
        <v>19551.416666666668</v>
      </c>
      <c r="G91" s="6">
        <v>98.68</v>
      </c>
    </row>
    <row r="92" spans="1:7" ht="12.75">
      <c r="A92" s="2">
        <v>36312</v>
      </c>
      <c r="B92">
        <v>42425</v>
      </c>
      <c r="C92">
        <v>-23496</v>
      </c>
      <c r="D92">
        <v>-53568</v>
      </c>
      <c r="E92">
        <f t="shared" si="2"/>
        <v>72497</v>
      </c>
      <c r="F92" s="4">
        <f t="shared" si="3"/>
        <v>13375.166666666666</v>
      </c>
      <c r="G92" s="6">
        <v>98.55</v>
      </c>
    </row>
    <row r="93" spans="1:7" ht="12.75">
      <c r="A93" s="1">
        <v>36342</v>
      </c>
      <c r="B93">
        <v>23553</v>
      </c>
      <c r="C93">
        <v>-24009</v>
      </c>
      <c r="D93">
        <v>25164</v>
      </c>
      <c r="E93">
        <f t="shared" si="2"/>
        <v>-25620</v>
      </c>
      <c r="F93" s="4">
        <f t="shared" si="3"/>
        <v>14307.416666666666</v>
      </c>
      <c r="G93" s="6">
        <v>99.44</v>
      </c>
    </row>
    <row r="94" spans="1:7" ht="12.75">
      <c r="A94" s="2">
        <v>36373</v>
      </c>
      <c r="B94">
        <v>43803</v>
      </c>
      <c r="C94">
        <v>-23490</v>
      </c>
      <c r="D94">
        <v>2513</v>
      </c>
      <c r="E94">
        <f t="shared" si="2"/>
        <v>17800</v>
      </c>
      <c r="F94" s="4">
        <f t="shared" si="3"/>
        <v>11615</v>
      </c>
      <c r="G94" s="6">
        <v>100.03</v>
      </c>
    </row>
    <row r="95" spans="1:7" ht="12.75">
      <c r="A95" s="1">
        <v>36404</v>
      </c>
      <c r="B95">
        <v>32521</v>
      </c>
      <c r="C95">
        <v>-23508</v>
      </c>
      <c r="D95">
        <v>-56430</v>
      </c>
      <c r="E95">
        <f t="shared" si="2"/>
        <v>65443</v>
      </c>
      <c r="F95" s="4">
        <f t="shared" si="3"/>
        <v>20569.5</v>
      </c>
      <c r="G95" s="6">
        <v>98.03</v>
      </c>
    </row>
    <row r="96" spans="1:7" ht="12.75">
      <c r="A96" s="2">
        <v>36434</v>
      </c>
      <c r="B96">
        <v>13917</v>
      </c>
      <c r="C96">
        <v>-23946</v>
      </c>
      <c r="D96">
        <v>26667</v>
      </c>
      <c r="E96">
        <f t="shared" si="2"/>
        <v>-36696</v>
      </c>
      <c r="F96" s="4">
        <f t="shared" si="3"/>
        <v>19519.833333333332</v>
      </c>
      <c r="G96" s="6">
        <v>96.9</v>
      </c>
    </row>
    <row r="97" spans="1:7" ht="12.75">
      <c r="A97" s="1">
        <v>36465</v>
      </c>
      <c r="B97">
        <v>41249</v>
      </c>
      <c r="C97">
        <v>-25545</v>
      </c>
      <c r="D97">
        <v>27635</v>
      </c>
      <c r="E97">
        <f t="shared" si="2"/>
        <v>-11931</v>
      </c>
      <c r="F97" s="4">
        <f t="shared" si="3"/>
        <v>20135.416666666668</v>
      </c>
      <c r="G97" s="6">
        <v>95.96</v>
      </c>
    </row>
    <row r="98" spans="1:7" ht="12.75">
      <c r="A98" s="2">
        <v>36495</v>
      </c>
      <c r="B98">
        <v>31371</v>
      </c>
      <c r="C98">
        <v>-26379</v>
      </c>
      <c r="D98">
        <v>-33081</v>
      </c>
      <c r="E98">
        <f t="shared" si="2"/>
        <v>38073</v>
      </c>
      <c r="F98" s="4">
        <f t="shared" si="3"/>
        <v>21797.75</v>
      </c>
      <c r="G98" s="6">
        <v>97.14</v>
      </c>
    </row>
    <row r="99" spans="1:7" ht="12.75">
      <c r="A99" s="1">
        <v>36526</v>
      </c>
      <c r="B99">
        <v>37914</v>
      </c>
      <c r="C99">
        <v>-27425</v>
      </c>
      <c r="D99">
        <v>-62152</v>
      </c>
      <c r="E99">
        <f t="shared" si="2"/>
        <v>72641</v>
      </c>
      <c r="F99" s="4">
        <f t="shared" si="3"/>
        <v>27094.416666666668</v>
      </c>
      <c r="G99" s="6">
        <v>97.47</v>
      </c>
    </row>
    <row r="100" spans="1:7" ht="12.75">
      <c r="A100" s="2">
        <v>36557</v>
      </c>
      <c r="B100">
        <v>51376</v>
      </c>
      <c r="C100">
        <v>-30399</v>
      </c>
      <c r="D100">
        <v>41734</v>
      </c>
      <c r="E100">
        <f t="shared" si="2"/>
        <v>-20757</v>
      </c>
      <c r="F100" s="4">
        <f t="shared" si="3"/>
        <v>19454.666666666668</v>
      </c>
      <c r="G100" s="6">
        <v>97.72</v>
      </c>
    </row>
    <row r="101" spans="1:7" ht="12.75">
      <c r="A101" s="1">
        <v>36586</v>
      </c>
      <c r="B101">
        <v>24855</v>
      </c>
      <c r="C101">
        <v>-31701</v>
      </c>
      <c r="D101">
        <v>35380</v>
      </c>
      <c r="E101">
        <f t="shared" si="2"/>
        <v>-42226</v>
      </c>
      <c r="F101" s="4">
        <f t="shared" si="3"/>
        <v>20160.083333333332</v>
      </c>
      <c r="G101" s="6">
        <v>100.27</v>
      </c>
    </row>
    <row r="102" spans="1:7" ht="12.75">
      <c r="A102" s="2">
        <v>36617</v>
      </c>
      <c r="B102">
        <v>36345</v>
      </c>
      <c r="C102">
        <v>-29050</v>
      </c>
      <c r="D102">
        <v>-159497</v>
      </c>
      <c r="E102">
        <f t="shared" si="2"/>
        <v>166792</v>
      </c>
      <c r="F102" s="4">
        <f t="shared" si="3"/>
        <v>34724.166666666664</v>
      </c>
      <c r="G102" s="6">
        <v>101.09</v>
      </c>
    </row>
    <row r="103" spans="1:7" ht="12.75">
      <c r="A103" s="1">
        <v>36647</v>
      </c>
      <c r="B103">
        <v>33752</v>
      </c>
      <c r="C103">
        <v>-29990</v>
      </c>
      <c r="D103">
        <v>3611</v>
      </c>
      <c r="E103">
        <f t="shared" si="2"/>
        <v>151</v>
      </c>
      <c r="F103" s="4">
        <f t="shared" si="3"/>
        <v>23736.333333333332</v>
      </c>
      <c r="G103" s="6">
        <v>101.8</v>
      </c>
    </row>
    <row r="104" spans="1:7" ht="12.75">
      <c r="A104" s="2">
        <v>36678</v>
      </c>
      <c r="B104">
        <v>33891</v>
      </c>
      <c r="C104">
        <v>-31213</v>
      </c>
      <c r="D104">
        <v>-56277</v>
      </c>
      <c r="E104">
        <f t="shared" si="2"/>
        <v>58955</v>
      </c>
      <c r="F104" s="4">
        <f t="shared" si="3"/>
        <v>29593.5</v>
      </c>
      <c r="G104" s="6">
        <v>104.9</v>
      </c>
    </row>
    <row r="105" spans="1:7" ht="12.75">
      <c r="A105" s="1">
        <v>36708</v>
      </c>
      <c r="B105">
        <v>8051</v>
      </c>
      <c r="C105">
        <v>-31916</v>
      </c>
      <c r="D105">
        <v>-4757</v>
      </c>
      <c r="E105">
        <f t="shared" si="2"/>
        <v>-19108</v>
      </c>
      <c r="F105" s="4">
        <f t="shared" si="3"/>
        <v>21959.75</v>
      </c>
      <c r="G105" s="6">
        <v>102.49</v>
      </c>
    </row>
    <row r="106" spans="1:7" ht="12.75">
      <c r="A106" s="2">
        <v>36739</v>
      </c>
      <c r="B106">
        <v>60049</v>
      </c>
      <c r="C106">
        <v>-30341</v>
      </c>
      <c r="D106">
        <v>10427</v>
      </c>
      <c r="E106">
        <f t="shared" si="2"/>
        <v>19281</v>
      </c>
      <c r="F106" s="4">
        <f t="shared" si="3"/>
        <v>25701.5</v>
      </c>
      <c r="G106" s="6">
        <v>103.63</v>
      </c>
    </row>
    <row r="107" spans="1:7" ht="12.75">
      <c r="A107" s="1">
        <v>36770</v>
      </c>
      <c r="B107">
        <v>39962</v>
      </c>
      <c r="C107">
        <v>-34401</v>
      </c>
      <c r="D107">
        <v>-65822</v>
      </c>
      <c r="E107">
        <f t="shared" si="2"/>
        <v>71383</v>
      </c>
      <c r="F107" s="4">
        <f t="shared" si="3"/>
        <v>30166.75</v>
      </c>
      <c r="G107" s="6">
        <v>105.18</v>
      </c>
    </row>
    <row r="108" spans="1:7" ht="12.75">
      <c r="A108" s="2">
        <v>36800</v>
      </c>
      <c r="B108">
        <v>43865</v>
      </c>
      <c r="C108">
        <v>-33823</v>
      </c>
      <c r="D108">
        <v>11321</v>
      </c>
      <c r="E108">
        <f t="shared" si="2"/>
        <v>-1279</v>
      </c>
      <c r="F108" s="4">
        <f t="shared" si="3"/>
        <v>24606.583333333332</v>
      </c>
      <c r="G108" s="6">
        <v>107.09</v>
      </c>
    </row>
    <row r="109" spans="1:7" ht="12.75">
      <c r="A109" s="1">
        <v>36831</v>
      </c>
      <c r="B109">
        <v>45505</v>
      </c>
      <c r="C109">
        <v>-33230</v>
      </c>
      <c r="D109">
        <v>23690</v>
      </c>
      <c r="E109">
        <f t="shared" si="2"/>
        <v>-11415</v>
      </c>
      <c r="F109" s="4">
        <f t="shared" si="3"/>
        <v>26713.333333333332</v>
      </c>
      <c r="G109" s="6">
        <v>108.93</v>
      </c>
    </row>
    <row r="110" spans="1:7" ht="12.75">
      <c r="A110" s="2">
        <v>36861</v>
      </c>
      <c r="B110">
        <v>25121</v>
      </c>
      <c r="C110">
        <v>-34074</v>
      </c>
      <c r="D110">
        <v>-32666</v>
      </c>
      <c r="E110">
        <f t="shared" si="2"/>
        <v>23713</v>
      </c>
      <c r="F110" s="4">
        <f t="shared" si="3"/>
        <v>29683.666666666668</v>
      </c>
      <c r="G110" s="6">
        <v>109.77</v>
      </c>
    </row>
    <row r="111" spans="1:7" ht="12.75">
      <c r="A111" s="1">
        <v>36892</v>
      </c>
      <c r="B111">
        <v>37367</v>
      </c>
      <c r="C111">
        <v>-35162</v>
      </c>
      <c r="D111">
        <v>-76379</v>
      </c>
      <c r="E111">
        <f t="shared" si="2"/>
        <v>78584</v>
      </c>
      <c r="F111" s="4">
        <f t="shared" si="3"/>
        <v>33059.583333333336</v>
      </c>
      <c r="G111" s="6">
        <v>107.53</v>
      </c>
    </row>
    <row r="112" spans="1:7" ht="12.75">
      <c r="A112" s="2">
        <v>36923</v>
      </c>
      <c r="B112">
        <v>53481</v>
      </c>
      <c r="C112">
        <v>-29412</v>
      </c>
      <c r="D112">
        <v>48168</v>
      </c>
      <c r="E112">
        <f t="shared" si="2"/>
        <v>-24099</v>
      </c>
      <c r="F112" s="4">
        <f t="shared" si="3"/>
        <v>24997.916666666668</v>
      </c>
      <c r="G112" s="6">
        <v>107.26</v>
      </c>
    </row>
    <row r="113" spans="1:7" ht="12.75">
      <c r="A113" s="1">
        <v>36951</v>
      </c>
      <c r="B113">
        <v>47543</v>
      </c>
      <c r="C113">
        <v>-32703</v>
      </c>
      <c r="D113">
        <v>50662</v>
      </c>
      <c r="E113">
        <f t="shared" si="2"/>
        <v>-35822</v>
      </c>
      <c r="F113" s="4">
        <f t="shared" si="3"/>
        <v>23742.5</v>
      </c>
      <c r="G113" s="6">
        <v>108.82</v>
      </c>
    </row>
    <row r="114" spans="1:7" ht="12.75">
      <c r="A114" s="2">
        <v>36982</v>
      </c>
      <c r="B114">
        <v>31156</v>
      </c>
      <c r="C114">
        <v>-31381</v>
      </c>
      <c r="D114">
        <v>-189796</v>
      </c>
      <c r="E114">
        <f t="shared" si="2"/>
        <v>189571</v>
      </c>
      <c r="F114" s="4">
        <f t="shared" si="3"/>
        <v>43058.916666666664</v>
      </c>
      <c r="G114" s="6">
        <v>111.31</v>
      </c>
    </row>
    <row r="115" spans="1:7" ht="12.75">
      <c r="A115" s="1">
        <v>37012</v>
      </c>
      <c r="B115">
        <v>55299</v>
      </c>
      <c r="C115">
        <v>-27860</v>
      </c>
      <c r="D115">
        <v>27919</v>
      </c>
      <c r="E115">
        <f t="shared" si="2"/>
        <v>-480</v>
      </c>
      <c r="F115" s="4">
        <f t="shared" si="3"/>
        <v>29119.583333333332</v>
      </c>
      <c r="G115" s="6">
        <v>112.31</v>
      </c>
    </row>
    <row r="116" spans="1:7" ht="12.75">
      <c r="A116" s="2">
        <v>37043</v>
      </c>
      <c r="B116">
        <v>33431</v>
      </c>
      <c r="C116">
        <v>-29414</v>
      </c>
      <c r="D116">
        <v>-31862</v>
      </c>
      <c r="E116">
        <f t="shared" si="2"/>
        <v>35879</v>
      </c>
      <c r="F116" s="4">
        <f t="shared" si="3"/>
        <v>32096.916666666668</v>
      </c>
      <c r="G116" s="6">
        <v>112.27</v>
      </c>
    </row>
    <row r="117" spans="1:7" ht="12.75">
      <c r="A117" s="1">
        <v>37073</v>
      </c>
      <c r="B117">
        <v>26673</v>
      </c>
      <c r="C117">
        <v>-30184</v>
      </c>
      <c r="D117">
        <v>-2520</v>
      </c>
      <c r="E117">
        <f t="shared" si="2"/>
        <v>-991</v>
      </c>
      <c r="F117" s="4">
        <f t="shared" si="3"/>
        <v>27101.416666666668</v>
      </c>
      <c r="G117" s="6">
        <v>113.53</v>
      </c>
    </row>
    <row r="118" spans="1:7" ht="12.75">
      <c r="A118" s="2">
        <v>37104</v>
      </c>
      <c r="B118">
        <v>45716</v>
      </c>
      <c r="C118">
        <v>-28454</v>
      </c>
      <c r="D118">
        <v>79990</v>
      </c>
      <c r="E118">
        <f t="shared" si="2"/>
        <v>-62728</v>
      </c>
      <c r="F118" s="4">
        <f t="shared" si="3"/>
        <v>23466.416666666668</v>
      </c>
      <c r="G118" s="6">
        <v>113.59</v>
      </c>
    </row>
    <row r="119" spans="1:7" ht="12.75">
      <c r="A119" s="1">
        <v>37135</v>
      </c>
      <c r="B119">
        <v>18001</v>
      </c>
      <c r="C119">
        <v>-30881</v>
      </c>
      <c r="D119">
        <v>-35390</v>
      </c>
      <c r="E119">
        <f t="shared" si="2"/>
        <v>22510</v>
      </c>
      <c r="F119" s="4">
        <f t="shared" si="3"/>
        <v>23735.5</v>
      </c>
      <c r="G119" s="6">
        <v>110.99</v>
      </c>
    </row>
    <row r="120" spans="1:7" ht="12.75">
      <c r="A120" s="2">
        <v>37165</v>
      </c>
      <c r="B120">
        <v>60001</v>
      </c>
      <c r="C120">
        <v>-30915</v>
      </c>
      <c r="D120">
        <v>9385</v>
      </c>
      <c r="E120">
        <f t="shared" si="2"/>
        <v>19701</v>
      </c>
      <c r="F120" s="4">
        <f t="shared" si="3"/>
        <v>19428.666666666668</v>
      </c>
      <c r="G120" s="6">
        <v>110.81</v>
      </c>
    </row>
    <row r="121" spans="1:7" ht="12.75">
      <c r="A121" s="1">
        <v>37196</v>
      </c>
      <c r="B121">
        <v>58081</v>
      </c>
      <c r="C121">
        <v>-29748</v>
      </c>
      <c r="D121">
        <v>54267</v>
      </c>
      <c r="E121">
        <f t="shared" si="2"/>
        <v>-25934</v>
      </c>
      <c r="F121" s="4">
        <f t="shared" si="3"/>
        <v>17374.083333333332</v>
      </c>
      <c r="G121" s="6">
        <v>111.58</v>
      </c>
    </row>
    <row r="122" spans="1:7" ht="12.75">
      <c r="A122" s="2">
        <v>37226</v>
      </c>
      <c r="B122">
        <v>34489</v>
      </c>
      <c r="C122">
        <v>-26688</v>
      </c>
      <c r="D122">
        <v>-26567</v>
      </c>
      <c r="E122">
        <f t="shared" si="2"/>
        <v>34368</v>
      </c>
      <c r="F122" s="4">
        <f t="shared" si="3"/>
        <v>21189.333333333332</v>
      </c>
      <c r="G122" s="6">
        <v>113.24</v>
      </c>
    </row>
    <row r="123" spans="1:7" ht="12.75">
      <c r="A123" s="1">
        <v>37257</v>
      </c>
      <c r="B123">
        <v>14683</v>
      </c>
      <c r="C123">
        <v>-29803</v>
      </c>
      <c r="D123">
        <v>-43726</v>
      </c>
      <c r="E123">
        <f t="shared" si="2"/>
        <v>28606</v>
      </c>
      <c r="F123" s="4">
        <f t="shared" si="3"/>
        <v>21597.083333333332</v>
      </c>
      <c r="G123" s="6">
        <v>113.12</v>
      </c>
    </row>
    <row r="124" spans="1:7" ht="12.75">
      <c r="A124" s="2">
        <v>37288</v>
      </c>
      <c r="B124">
        <v>24598</v>
      </c>
      <c r="C124">
        <v>-32381</v>
      </c>
      <c r="D124">
        <v>76056</v>
      </c>
      <c r="E124">
        <f t="shared" si="2"/>
        <v>-83839</v>
      </c>
      <c r="F124" s="4">
        <f t="shared" si="3"/>
        <v>8061.833333333333</v>
      </c>
      <c r="G124" s="6">
        <v>115.07</v>
      </c>
    </row>
    <row r="125" spans="1:7" ht="12.75">
      <c r="A125" s="1">
        <v>37316</v>
      </c>
      <c r="B125">
        <v>85301</v>
      </c>
      <c r="C125">
        <v>-30983</v>
      </c>
      <c r="D125">
        <v>64238</v>
      </c>
      <c r="E125">
        <f t="shared" si="2"/>
        <v>-9920</v>
      </c>
      <c r="F125" s="4">
        <f t="shared" si="3"/>
        <v>9243.416666666666</v>
      </c>
      <c r="G125" s="6">
        <v>116.12</v>
      </c>
    </row>
    <row r="126" spans="1:7" ht="12.75">
      <c r="A126" s="2">
        <v>37347</v>
      </c>
      <c r="B126">
        <v>38431</v>
      </c>
      <c r="C126">
        <v>-33863</v>
      </c>
      <c r="D126">
        <v>-67170</v>
      </c>
      <c r="E126">
        <f t="shared" si="2"/>
        <v>71738</v>
      </c>
      <c r="F126" s="4">
        <f t="shared" si="3"/>
        <v>18206.75</v>
      </c>
      <c r="G126" s="6">
        <v>115.11</v>
      </c>
    </row>
    <row r="127" spans="1:7" ht="12.75">
      <c r="A127" s="1">
        <v>37377</v>
      </c>
      <c r="B127">
        <v>54733</v>
      </c>
      <c r="C127">
        <v>-34169</v>
      </c>
      <c r="D127">
        <v>80631</v>
      </c>
      <c r="E127">
        <f t="shared" si="2"/>
        <v>-60067</v>
      </c>
      <c r="F127" s="4">
        <f t="shared" si="3"/>
        <v>-2596.4166666666665</v>
      </c>
      <c r="G127" s="6">
        <v>114.38</v>
      </c>
    </row>
    <row r="128" spans="1:7" ht="12.75">
      <c r="A128" s="2">
        <v>37408</v>
      </c>
      <c r="B128">
        <v>52024</v>
      </c>
      <c r="C128">
        <v>-35257</v>
      </c>
      <c r="D128">
        <v>-29071</v>
      </c>
      <c r="E128">
        <f t="shared" si="2"/>
        <v>45838</v>
      </c>
      <c r="F128" s="4">
        <f t="shared" si="3"/>
        <v>1263.4166666666667</v>
      </c>
      <c r="G128" s="6">
        <v>111.04</v>
      </c>
    </row>
    <row r="129" spans="1:7" ht="12.75">
      <c r="A129" s="1">
        <v>37438</v>
      </c>
      <c r="B129">
        <v>70822</v>
      </c>
      <c r="C129">
        <v>-34214</v>
      </c>
      <c r="D129">
        <v>29159</v>
      </c>
      <c r="E129">
        <f t="shared" si="2"/>
        <v>7449</v>
      </c>
      <c r="F129" s="4">
        <f t="shared" si="3"/>
        <v>-1105.75</v>
      </c>
      <c r="G129" s="6">
        <v>108.09</v>
      </c>
    </row>
    <row r="130" spans="1:7" ht="12.75">
      <c r="A130" s="2">
        <v>37469</v>
      </c>
      <c r="B130">
        <v>42194</v>
      </c>
      <c r="C130">
        <v>-36251</v>
      </c>
      <c r="D130">
        <v>54709</v>
      </c>
      <c r="E130">
        <f t="shared" si="2"/>
        <v>-48766</v>
      </c>
      <c r="F130" s="4">
        <f t="shared" si="3"/>
        <v>-5087</v>
      </c>
      <c r="G130" s="6">
        <v>105.51</v>
      </c>
    </row>
    <row r="131" spans="1:7" ht="12.75">
      <c r="A131" s="1">
        <v>37500</v>
      </c>
      <c r="B131">
        <v>41967</v>
      </c>
      <c r="C131">
        <v>-36793</v>
      </c>
      <c r="D131">
        <v>-41659</v>
      </c>
      <c r="E131">
        <f t="shared" si="2"/>
        <v>46833</v>
      </c>
      <c r="F131" s="4">
        <f t="shared" si="3"/>
        <v>4043.0833333333335</v>
      </c>
      <c r="G131" s="6">
        <v>107.14</v>
      </c>
    </row>
    <row r="132" spans="1:7" ht="12.75">
      <c r="A132" s="2">
        <v>37530</v>
      </c>
      <c r="B132">
        <v>42384</v>
      </c>
      <c r="C132">
        <v>-34956</v>
      </c>
      <c r="D132">
        <v>53992</v>
      </c>
      <c r="E132">
        <f aca="true" t="shared" si="4" ref="E132:E182">B132+C132-D132</f>
        <v>-46564</v>
      </c>
      <c r="F132" s="4">
        <f t="shared" si="3"/>
        <v>-1713.0833333333333</v>
      </c>
      <c r="G132" s="6">
        <v>107.38</v>
      </c>
    </row>
    <row r="133" spans="1:7" ht="12.75">
      <c r="A133" s="1">
        <v>37561</v>
      </c>
      <c r="B133">
        <v>69386</v>
      </c>
      <c r="C133">
        <v>-39339</v>
      </c>
      <c r="D133">
        <v>59099</v>
      </c>
      <c r="E133">
        <f t="shared" si="4"/>
        <v>-29052</v>
      </c>
      <c r="F133" s="4">
        <f t="shared" si="3"/>
        <v>-5775.833333333333</v>
      </c>
      <c r="G133" s="6">
        <v>107.82</v>
      </c>
    </row>
    <row r="134" spans="1:7" ht="12.75">
      <c r="A134" s="2">
        <v>37591</v>
      </c>
      <c r="B134">
        <v>38041</v>
      </c>
      <c r="C134">
        <v>-43063</v>
      </c>
      <c r="D134">
        <v>-4373</v>
      </c>
      <c r="E134">
        <f t="shared" si="4"/>
        <v>-649</v>
      </c>
      <c r="F134" s="4">
        <f t="shared" si="3"/>
        <v>-3668.75</v>
      </c>
      <c r="G134" s="6">
        <v>106.25</v>
      </c>
    </row>
    <row r="135" spans="1:7" ht="12.75">
      <c r="A135" s="1">
        <v>37622</v>
      </c>
      <c r="B135">
        <v>44590</v>
      </c>
      <c r="C135">
        <v>-41036</v>
      </c>
      <c r="D135">
        <v>-11111</v>
      </c>
      <c r="E135">
        <f t="shared" si="4"/>
        <v>14665</v>
      </c>
      <c r="F135" s="4">
        <f t="shared" si="3"/>
        <v>-5310.666666666667</v>
      </c>
      <c r="G135" s="6">
        <v>104.95</v>
      </c>
    </row>
    <row r="136" spans="1:7" ht="12.75">
      <c r="A136" s="2">
        <v>37653</v>
      </c>
      <c r="B136">
        <v>24666</v>
      </c>
      <c r="C136">
        <v>-39566</v>
      </c>
      <c r="D136">
        <v>96330</v>
      </c>
      <c r="E136">
        <f t="shared" si="4"/>
        <v>-111230</v>
      </c>
      <c r="F136" s="4">
        <f t="shared" si="3"/>
        <v>-16963.666666666668</v>
      </c>
      <c r="G136" s="6">
        <v>102.44</v>
      </c>
    </row>
    <row r="137" spans="1:7" ht="12.75">
      <c r="A137" s="1">
        <v>37681</v>
      </c>
      <c r="B137">
        <v>66212</v>
      </c>
      <c r="C137">
        <v>-43615</v>
      </c>
      <c r="D137">
        <v>58711</v>
      </c>
      <c r="E137">
        <f t="shared" si="4"/>
        <v>-36114</v>
      </c>
      <c r="F137" s="4">
        <f t="shared" si="3"/>
        <v>-12986.583333333334</v>
      </c>
      <c r="G137" s="6">
        <v>101.76</v>
      </c>
    </row>
    <row r="138" spans="1:7" ht="12.75">
      <c r="A138" s="2">
        <v>37712</v>
      </c>
      <c r="B138">
        <v>58852</v>
      </c>
      <c r="C138">
        <v>-42260</v>
      </c>
      <c r="D138">
        <v>-51043</v>
      </c>
      <c r="E138">
        <f t="shared" si="4"/>
        <v>67635</v>
      </c>
      <c r="F138" s="4">
        <f t="shared" si="3"/>
        <v>-6523.666666666667</v>
      </c>
      <c r="G138" s="6">
        <v>101.18</v>
      </c>
    </row>
    <row r="139" spans="1:7" ht="12.75">
      <c r="A139" s="1">
        <v>37742</v>
      </c>
      <c r="B139">
        <v>92993</v>
      </c>
      <c r="C139">
        <v>-40993</v>
      </c>
      <c r="D139">
        <v>90453</v>
      </c>
      <c r="E139">
        <f t="shared" si="4"/>
        <v>-38453</v>
      </c>
      <c r="F139" s="4">
        <f t="shared" si="3"/>
        <v>-15706.25</v>
      </c>
      <c r="G139" s="6">
        <v>100.69</v>
      </c>
    </row>
    <row r="140" spans="1:7" ht="12.75">
      <c r="A140" s="2">
        <v>37773</v>
      </c>
      <c r="B140">
        <v>65933</v>
      </c>
      <c r="C140">
        <v>-39982</v>
      </c>
      <c r="D140">
        <v>-21161</v>
      </c>
      <c r="E140">
        <f t="shared" si="4"/>
        <v>47112</v>
      </c>
      <c r="F140" s="4">
        <f t="shared" si="3"/>
        <v>-6774.666666666667</v>
      </c>
      <c r="G140" s="6">
        <v>95.85</v>
      </c>
    </row>
    <row r="141" spans="1:7" ht="12.75">
      <c r="A141" s="1">
        <v>37803</v>
      </c>
      <c r="B141">
        <v>82397</v>
      </c>
      <c r="C141">
        <v>-41520</v>
      </c>
      <c r="D141">
        <v>54241</v>
      </c>
      <c r="E141">
        <f t="shared" si="4"/>
        <v>-13364</v>
      </c>
      <c r="F141" s="4">
        <f t="shared" si="3"/>
        <v>-11708.166666666666</v>
      </c>
      <c r="G141" s="6">
        <v>94.83</v>
      </c>
    </row>
    <row r="142" spans="1:7" ht="12.75">
      <c r="A142" s="2">
        <v>37834</v>
      </c>
      <c r="B142">
        <v>42102</v>
      </c>
      <c r="C142">
        <v>-39902</v>
      </c>
      <c r="D142">
        <v>76480</v>
      </c>
      <c r="E142">
        <f t="shared" si="4"/>
        <v>-74280</v>
      </c>
      <c r="F142" s="4">
        <f t="shared" si="3"/>
        <v>-18518.916666666668</v>
      </c>
      <c r="G142" s="6">
        <v>96.97</v>
      </c>
    </row>
    <row r="143" spans="1:7" ht="12.75">
      <c r="A143" s="1">
        <v>37865</v>
      </c>
      <c r="B143">
        <v>19742</v>
      </c>
      <c r="C143">
        <v>-41555</v>
      </c>
      <c r="D143">
        <v>-26376</v>
      </c>
      <c r="E143">
        <f t="shared" si="4"/>
        <v>4563</v>
      </c>
      <c r="F143" s="4">
        <f t="shared" si="3"/>
        <v>-14074.833333333334</v>
      </c>
      <c r="G143" s="6">
        <v>98.3</v>
      </c>
    </row>
    <row r="144" spans="1:7" ht="12.75">
      <c r="A144" s="2">
        <v>37895</v>
      </c>
      <c r="B144">
        <v>19003</v>
      </c>
      <c r="C144">
        <v>-41027</v>
      </c>
      <c r="D144">
        <v>69545</v>
      </c>
      <c r="E144">
        <f t="shared" si="4"/>
        <v>-91569</v>
      </c>
      <c r="F144" s="4">
        <f aca="true" t="shared" si="5" ref="F144:F182">IF(ISNUMBER(E144),SUM(E132:E144)/12,NA())</f>
        <v>-25608.333333333332</v>
      </c>
      <c r="G144" s="6">
        <v>96.45</v>
      </c>
    </row>
    <row r="145" spans="1:7" ht="12.75">
      <c r="A145" s="1">
        <v>37926</v>
      </c>
      <c r="B145">
        <v>71688</v>
      </c>
      <c r="C145">
        <v>-39646</v>
      </c>
      <c r="D145">
        <v>42972</v>
      </c>
      <c r="E145">
        <f t="shared" si="4"/>
        <v>-10930</v>
      </c>
      <c r="F145" s="4">
        <f t="shared" si="5"/>
        <v>-22638.833333333332</v>
      </c>
      <c r="G145" s="6">
        <v>92.74</v>
      </c>
    </row>
    <row r="146" spans="1:7" ht="12.75">
      <c r="A146" s="2">
        <v>37956</v>
      </c>
      <c r="B146">
        <v>75141</v>
      </c>
      <c r="C146">
        <v>-43797</v>
      </c>
      <c r="D146">
        <v>16153</v>
      </c>
      <c r="E146">
        <f t="shared" si="4"/>
        <v>15191</v>
      </c>
      <c r="F146" s="4">
        <f t="shared" si="5"/>
        <v>-18951.916666666668</v>
      </c>
      <c r="G146" s="6">
        <v>92.15</v>
      </c>
    </row>
    <row r="147" spans="1:7" ht="12.75">
      <c r="A147" s="1">
        <v>37987</v>
      </c>
      <c r="B147">
        <v>80511</v>
      </c>
      <c r="C147">
        <v>-44955</v>
      </c>
      <c r="D147">
        <v>1392</v>
      </c>
      <c r="E147">
        <f t="shared" si="4"/>
        <v>34164</v>
      </c>
      <c r="F147" s="4">
        <f t="shared" si="5"/>
        <v>-16050.833333333334</v>
      </c>
      <c r="G147" s="6">
        <v>89.9</v>
      </c>
    </row>
    <row r="148" spans="1:7" ht="12.75">
      <c r="A148" s="2">
        <v>38018</v>
      </c>
      <c r="B148">
        <v>54445</v>
      </c>
      <c r="C148">
        <v>-44436</v>
      </c>
      <c r="D148">
        <v>96709</v>
      </c>
      <c r="E148">
        <f t="shared" si="4"/>
        <v>-86700</v>
      </c>
      <c r="F148" s="4">
        <f t="shared" si="5"/>
        <v>-24497.916666666668</v>
      </c>
      <c r="G148" s="6">
        <v>87.3</v>
      </c>
    </row>
    <row r="149" spans="1:7" ht="12.75">
      <c r="A149" s="1">
        <v>38047</v>
      </c>
      <c r="B149">
        <v>70124</v>
      </c>
      <c r="C149">
        <v>-46757</v>
      </c>
      <c r="D149">
        <v>72701</v>
      </c>
      <c r="E149">
        <f t="shared" si="4"/>
        <v>-49334</v>
      </c>
      <c r="F149" s="4">
        <f t="shared" si="5"/>
        <v>-19339.916666666668</v>
      </c>
      <c r="G149" s="6">
        <v>87.3</v>
      </c>
    </row>
    <row r="150" spans="1:7" ht="12.75">
      <c r="A150" s="2">
        <v>38078</v>
      </c>
      <c r="B150">
        <v>92104</v>
      </c>
      <c r="C150">
        <v>-47856</v>
      </c>
      <c r="D150">
        <v>-17624</v>
      </c>
      <c r="E150">
        <f t="shared" si="4"/>
        <v>61872</v>
      </c>
      <c r="F150" s="4">
        <f t="shared" si="5"/>
        <v>-11174.416666666666</v>
      </c>
      <c r="G150" s="6">
        <v>87.7</v>
      </c>
    </row>
    <row r="151" spans="1:7" ht="12.75">
      <c r="A151" s="1">
        <v>38108</v>
      </c>
      <c r="B151">
        <v>55111</v>
      </c>
      <c r="C151">
        <v>-48563</v>
      </c>
      <c r="D151">
        <v>62472</v>
      </c>
      <c r="E151">
        <f t="shared" si="4"/>
        <v>-55924</v>
      </c>
      <c r="F151" s="4">
        <f t="shared" si="5"/>
        <v>-21471</v>
      </c>
      <c r="G151" s="6">
        <v>87.5</v>
      </c>
    </row>
    <row r="152" spans="1:7" ht="12.75">
      <c r="A152" s="2">
        <v>38139</v>
      </c>
      <c r="B152">
        <v>80970</v>
      </c>
      <c r="C152">
        <v>-54969</v>
      </c>
      <c r="D152">
        <v>-19140</v>
      </c>
      <c r="E152">
        <f t="shared" si="4"/>
        <v>45141</v>
      </c>
      <c r="F152" s="4">
        <f t="shared" si="5"/>
        <v>-14504.833333333334</v>
      </c>
      <c r="G152" s="6">
        <v>90.7</v>
      </c>
    </row>
    <row r="153" spans="1:7" ht="12.75">
      <c r="A153" s="1">
        <v>38169</v>
      </c>
      <c r="B153">
        <v>48969</v>
      </c>
      <c r="C153">
        <v>-51483</v>
      </c>
      <c r="D153">
        <v>69160</v>
      </c>
      <c r="E153">
        <f t="shared" si="4"/>
        <v>-71674</v>
      </c>
      <c r="F153" s="4">
        <f t="shared" si="5"/>
        <v>-24403.666666666668</v>
      </c>
      <c r="G153" s="6">
        <v>88.88</v>
      </c>
    </row>
    <row r="154" spans="1:7" ht="12.75">
      <c r="A154" s="2">
        <v>38200</v>
      </c>
      <c r="B154">
        <v>44972</v>
      </c>
      <c r="C154">
        <v>-53895</v>
      </c>
      <c r="D154">
        <v>41136</v>
      </c>
      <c r="E154">
        <f t="shared" si="4"/>
        <v>-50059</v>
      </c>
      <c r="F154" s="4">
        <f t="shared" si="5"/>
        <v>-27461.583333333332</v>
      </c>
      <c r="G154" s="6">
        <v>88.79</v>
      </c>
    </row>
    <row r="155" spans="1:7" ht="12.75">
      <c r="A155" s="1">
        <v>38231</v>
      </c>
      <c r="B155">
        <v>37273</v>
      </c>
      <c r="C155">
        <v>-51294</v>
      </c>
      <c r="D155">
        <v>-24360</v>
      </c>
      <c r="E155">
        <f t="shared" si="4"/>
        <v>10339</v>
      </c>
      <c r="F155" s="4">
        <f t="shared" si="5"/>
        <v>-20410</v>
      </c>
      <c r="G155" s="6">
        <v>89.75</v>
      </c>
    </row>
    <row r="156" spans="1:7" ht="12.75">
      <c r="A156" s="2">
        <v>38261</v>
      </c>
      <c r="B156">
        <v>47988</v>
      </c>
      <c r="C156">
        <v>-54299</v>
      </c>
      <c r="D156">
        <v>57293</v>
      </c>
      <c r="E156">
        <f t="shared" si="4"/>
        <v>-63604</v>
      </c>
      <c r="F156" s="4">
        <f t="shared" si="5"/>
        <v>-26090.583333333332</v>
      </c>
      <c r="G156" s="6">
        <v>88.9</v>
      </c>
    </row>
    <row r="157" spans="1:7" ht="12.75">
      <c r="A157" s="1">
        <v>38292</v>
      </c>
      <c r="B157">
        <v>89677</v>
      </c>
      <c r="C157">
        <v>-58407</v>
      </c>
      <c r="D157">
        <v>57881</v>
      </c>
      <c r="E157">
        <f t="shared" si="4"/>
        <v>-26611</v>
      </c>
      <c r="F157" s="4">
        <f t="shared" si="5"/>
        <v>-20677.416666666668</v>
      </c>
      <c r="G157" s="6">
        <v>87.63</v>
      </c>
    </row>
    <row r="158" spans="1:7" ht="12.75">
      <c r="A158" s="2">
        <v>38322</v>
      </c>
      <c r="B158">
        <v>61470</v>
      </c>
      <c r="C158">
        <v>-54379</v>
      </c>
      <c r="D158">
        <v>3435</v>
      </c>
      <c r="E158">
        <f t="shared" si="4"/>
        <v>3656</v>
      </c>
      <c r="F158" s="4">
        <f t="shared" si="5"/>
        <v>-19461.916666666668</v>
      </c>
      <c r="G158" s="6">
        <v>85.18</v>
      </c>
    </row>
    <row r="159" spans="1:7" ht="12.75">
      <c r="A159" s="1">
        <v>38353</v>
      </c>
      <c r="B159">
        <v>82621</v>
      </c>
      <c r="C159">
        <v>-56637</v>
      </c>
      <c r="D159">
        <v>-8665</v>
      </c>
      <c r="E159">
        <f t="shared" si="4"/>
        <v>34649</v>
      </c>
      <c r="F159" s="4">
        <f t="shared" si="5"/>
        <v>-17840.416666666668</v>
      </c>
      <c r="G159" s="6">
        <v>80.81</v>
      </c>
    </row>
    <row r="160" spans="1:7" ht="12.75">
      <c r="A160" s="2">
        <v>38384</v>
      </c>
      <c r="B160">
        <v>76231</v>
      </c>
      <c r="C160">
        <v>-57523</v>
      </c>
      <c r="D160">
        <v>113942</v>
      </c>
      <c r="E160">
        <f t="shared" si="4"/>
        <v>-95234</v>
      </c>
      <c r="F160" s="4">
        <f t="shared" si="5"/>
        <v>-28623.583333333332</v>
      </c>
      <c r="G160" s="6">
        <v>83.51</v>
      </c>
    </row>
    <row r="161" spans="1:7" ht="12.75">
      <c r="A161" s="1">
        <v>38412</v>
      </c>
      <c r="B161">
        <v>35083</v>
      </c>
      <c r="C161">
        <v>-53948</v>
      </c>
      <c r="D161">
        <v>71227</v>
      </c>
      <c r="E161">
        <f t="shared" si="4"/>
        <v>-90092</v>
      </c>
      <c r="F161" s="4">
        <f t="shared" si="5"/>
        <v>-28906.25</v>
      </c>
      <c r="G161" s="6">
        <v>82.72</v>
      </c>
    </row>
    <row r="162" spans="1:7" ht="12.75">
      <c r="A162" s="2">
        <v>38443</v>
      </c>
      <c r="B162">
        <v>43199</v>
      </c>
      <c r="C162">
        <v>-57010</v>
      </c>
      <c r="D162">
        <v>-57707</v>
      </c>
      <c r="E162">
        <f t="shared" si="4"/>
        <v>43896</v>
      </c>
      <c r="F162" s="4">
        <f t="shared" si="5"/>
        <v>-21137.083333333332</v>
      </c>
      <c r="G162" s="6">
        <v>84.42</v>
      </c>
    </row>
    <row r="163" spans="1:7" ht="12.75">
      <c r="A163" s="1">
        <v>38473</v>
      </c>
      <c r="B163">
        <v>54236</v>
      </c>
      <c r="C163">
        <v>-56630</v>
      </c>
      <c r="D163">
        <v>35291</v>
      </c>
      <c r="E163">
        <f t="shared" si="4"/>
        <v>-37685</v>
      </c>
      <c r="F163" s="4">
        <f t="shared" si="5"/>
        <v>-29433.5</v>
      </c>
      <c r="G163" s="6">
        <v>84.5</v>
      </c>
    </row>
    <row r="164" spans="1:7" ht="12.75">
      <c r="A164" s="2">
        <v>38504</v>
      </c>
      <c r="B164">
        <v>75965</v>
      </c>
      <c r="C164">
        <v>-58419</v>
      </c>
      <c r="D164">
        <v>-22950</v>
      </c>
      <c r="E164">
        <f t="shared" si="4"/>
        <v>40496</v>
      </c>
      <c r="F164" s="4">
        <f t="shared" si="5"/>
        <v>-21398.5</v>
      </c>
      <c r="G164" s="6">
        <v>88.26</v>
      </c>
    </row>
    <row r="165" spans="1:7" ht="12.75">
      <c r="A165" s="1">
        <v>38534</v>
      </c>
      <c r="B165">
        <v>80319</v>
      </c>
      <c r="C165">
        <v>-58080</v>
      </c>
      <c r="D165">
        <v>53372</v>
      </c>
      <c r="E165">
        <f t="shared" si="4"/>
        <v>-31133</v>
      </c>
      <c r="F165" s="4">
        <f t="shared" si="5"/>
        <v>-27754.666666666668</v>
      </c>
      <c r="G165" s="6">
        <v>90.21</v>
      </c>
    </row>
    <row r="166" spans="1:7" ht="12.75">
      <c r="A166" s="2">
        <v>38565</v>
      </c>
      <c r="B166">
        <v>80935</v>
      </c>
      <c r="C166">
        <v>-58742</v>
      </c>
      <c r="D166">
        <v>51333</v>
      </c>
      <c r="E166">
        <f t="shared" si="4"/>
        <v>-29140</v>
      </c>
      <c r="F166" s="4">
        <f t="shared" si="5"/>
        <v>-24210.166666666668</v>
      </c>
      <c r="G166" s="6">
        <v>88.86</v>
      </c>
    </row>
    <row r="167" spans="1:7" ht="12.75">
      <c r="A167" s="1">
        <v>38596</v>
      </c>
      <c r="B167">
        <v>90489</v>
      </c>
      <c r="C167">
        <v>-64968</v>
      </c>
      <c r="D167">
        <v>-35763</v>
      </c>
      <c r="E167">
        <f t="shared" si="4"/>
        <v>61284</v>
      </c>
      <c r="F167" s="4">
        <f t="shared" si="5"/>
        <v>-14931.583333333334</v>
      </c>
      <c r="G167" s="6">
        <v>86.57</v>
      </c>
    </row>
    <row r="168" spans="1:7" ht="12.75">
      <c r="A168" s="2">
        <v>38626</v>
      </c>
      <c r="B168">
        <v>106452</v>
      </c>
      <c r="C168">
        <v>-66598</v>
      </c>
      <c r="D168">
        <v>47231</v>
      </c>
      <c r="E168">
        <f t="shared" si="4"/>
        <v>-7377</v>
      </c>
      <c r="F168" s="4">
        <f t="shared" si="5"/>
        <v>-16407.916666666668</v>
      </c>
      <c r="G168" s="6">
        <v>89.44</v>
      </c>
    </row>
    <row r="169" spans="1:7" ht="12.75">
      <c r="A169" s="1">
        <v>38657</v>
      </c>
      <c r="B169">
        <v>88534</v>
      </c>
      <c r="C169">
        <v>-64002</v>
      </c>
      <c r="D169">
        <v>83059</v>
      </c>
      <c r="E169">
        <f t="shared" si="4"/>
        <v>-58527</v>
      </c>
      <c r="F169" s="4">
        <f t="shared" si="5"/>
        <v>-15984.833333333334</v>
      </c>
      <c r="G169" s="6">
        <v>90.03</v>
      </c>
    </row>
    <row r="170" spans="1:7" ht="12.75">
      <c r="A170" s="2">
        <v>38687</v>
      </c>
      <c r="B170">
        <v>53791</v>
      </c>
      <c r="C170">
        <v>-64174</v>
      </c>
      <c r="D170">
        <v>-10980</v>
      </c>
      <c r="E170">
        <f t="shared" si="4"/>
        <v>597</v>
      </c>
      <c r="F170" s="4">
        <f t="shared" si="5"/>
        <v>-13717.5</v>
      </c>
      <c r="G170" s="6">
        <v>91.88</v>
      </c>
    </row>
    <row r="171" spans="1:7" ht="12.75">
      <c r="A171" s="1">
        <v>38718</v>
      </c>
      <c r="B171">
        <v>66026</v>
      </c>
      <c r="C171">
        <v>-66216</v>
      </c>
      <c r="D171">
        <v>-20988</v>
      </c>
      <c r="E171">
        <f t="shared" si="4"/>
        <v>20798</v>
      </c>
      <c r="F171" s="4">
        <f t="shared" si="5"/>
        <v>-12289</v>
      </c>
      <c r="G171" s="6">
        <v>91.16</v>
      </c>
    </row>
    <row r="172" spans="1:7" ht="12.75">
      <c r="A172" s="2">
        <v>38749</v>
      </c>
      <c r="B172">
        <v>88622</v>
      </c>
      <c r="C172">
        <v>-62660</v>
      </c>
      <c r="D172">
        <v>119199</v>
      </c>
      <c r="E172">
        <f t="shared" si="4"/>
        <v>-93237</v>
      </c>
      <c r="F172" s="4">
        <f t="shared" si="5"/>
        <v>-22946.166666666668</v>
      </c>
      <c r="G172" s="6">
        <v>89.5</v>
      </c>
    </row>
    <row r="173" spans="1:7" ht="12.75">
      <c r="A173" s="1">
        <v>38777</v>
      </c>
      <c r="B173">
        <v>70382</v>
      </c>
      <c r="C173">
        <v>-61862</v>
      </c>
      <c r="D173">
        <v>85466</v>
      </c>
      <c r="E173">
        <f t="shared" si="4"/>
        <v>-76946</v>
      </c>
      <c r="F173" s="4">
        <f t="shared" si="5"/>
        <v>-21422.166666666668</v>
      </c>
      <c r="G173" s="6">
        <v>90.24</v>
      </c>
    </row>
    <row r="174" spans="1:7" ht="12.75">
      <c r="A174" s="2">
        <v>38808</v>
      </c>
      <c r="B174">
        <v>46678</v>
      </c>
      <c r="C174">
        <v>-63341</v>
      </c>
      <c r="D174">
        <v>-118851</v>
      </c>
      <c r="E174">
        <f t="shared" si="4"/>
        <v>102188</v>
      </c>
      <c r="F174" s="4">
        <f t="shared" si="5"/>
        <v>-5398.833333333333</v>
      </c>
      <c r="G174" s="6">
        <v>89.74</v>
      </c>
    </row>
    <row r="175" spans="1:7" ht="12.75">
      <c r="A175" s="1">
        <v>38838</v>
      </c>
      <c r="B175">
        <v>69601</v>
      </c>
      <c r="C175">
        <v>-64974</v>
      </c>
      <c r="D175">
        <v>42831</v>
      </c>
      <c r="E175">
        <f t="shared" si="4"/>
        <v>-38204</v>
      </c>
      <c r="F175" s="4">
        <f t="shared" si="5"/>
        <v>-12240.5</v>
      </c>
      <c r="G175" s="6">
        <v>86.29</v>
      </c>
    </row>
    <row r="176" spans="1:7" ht="12.75">
      <c r="A176" s="2">
        <v>38869</v>
      </c>
      <c r="B176">
        <v>75086</v>
      </c>
      <c r="C176">
        <v>-64804</v>
      </c>
      <c r="D176">
        <v>-20469</v>
      </c>
      <c r="E176">
        <f t="shared" si="4"/>
        <v>30751</v>
      </c>
      <c r="F176" s="4">
        <f t="shared" si="5"/>
        <v>-6537.5</v>
      </c>
      <c r="G176" s="6">
        <v>84.81</v>
      </c>
    </row>
    <row r="177" spans="1:7" ht="12.75">
      <c r="A177" s="1">
        <v>38899</v>
      </c>
      <c r="B177" t="e">
        <v>#N/A</v>
      </c>
      <c r="C177">
        <v>-68040</v>
      </c>
      <c r="D177">
        <v>33198</v>
      </c>
      <c r="E177" t="e">
        <f t="shared" si="4"/>
        <v>#N/A</v>
      </c>
      <c r="F177" s="4" t="e">
        <f t="shared" si="5"/>
        <v>#N/A</v>
      </c>
      <c r="G177" s="6">
        <v>85.17</v>
      </c>
    </row>
    <row r="178" spans="1:7" ht="12.75">
      <c r="A178" s="2">
        <v>38930</v>
      </c>
      <c r="B178" t="e">
        <v>#N/A</v>
      </c>
      <c r="C178" t="e">
        <v>#N/A</v>
      </c>
      <c r="D178" t="e">
        <v>#N/A</v>
      </c>
      <c r="E178" t="e">
        <f t="shared" si="4"/>
        <v>#N/A</v>
      </c>
      <c r="F178" s="4" t="e">
        <f t="shared" si="5"/>
        <v>#N/A</v>
      </c>
      <c r="G178" s="6">
        <v>85.05</v>
      </c>
    </row>
    <row r="179" spans="1:7" ht="12.75">
      <c r="A179" s="1">
        <v>38961</v>
      </c>
      <c r="B179" t="e">
        <v>#N/A</v>
      </c>
      <c r="C179" t="e">
        <v>#N/A</v>
      </c>
      <c r="D179" t="e">
        <v>#N/A</v>
      </c>
      <c r="E179" t="e">
        <f t="shared" si="4"/>
        <v>#N/A</v>
      </c>
      <c r="F179" s="4" t="e">
        <f t="shared" si="5"/>
        <v>#N/A</v>
      </c>
      <c r="G179" s="6">
        <v>84.94</v>
      </c>
    </row>
    <row r="180" spans="1:7" ht="12.75">
      <c r="A180" s="2">
        <v>38991</v>
      </c>
      <c r="B180" t="e">
        <v>#N/A</v>
      </c>
      <c r="C180" t="e">
        <v>#N/A</v>
      </c>
      <c r="D180" t="e">
        <v>#N/A</v>
      </c>
      <c r="E180" t="e">
        <f t="shared" si="4"/>
        <v>#N/A</v>
      </c>
      <c r="F180" s="4" t="e">
        <f t="shared" si="5"/>
        <v>#N/A</v>
      </c>
      <c r="G180" s="6" t="e">
        <v>#N/A</v>
      </c>
    </row>
    <row r="181" spans="1:7" ht="12.75">
      <c r="A181" s="1">
        <v>39022</v>
      </c>
      <c r="B181" t="e">
        <v>#N/A</v>
      </c>
      <c r="C181" t="e">
        <v>#N/A</v>
      </c>
      <c r="D181" t="e">
        <v>#N/A</v>
      </c>
      <c r="E181" t="e">
        <f t="shared" si="4"/>
        <v>#N/A</v>
      </c>
      <c r="F181" s="4" t="e">
        <f t="shared" si="5"/>
        <v>#N/A</v>
      </c>
      <c r="G181" s="6" t="e">
        <v>#N/A</v>
      </c>
    </row>
    <row r="182" spans="1:7" ht="12.75">
      <c r="A182" s="2">
        <v>39052</v>
      </c>
      <c r="B182" t="e">
        <v>#N/A</v>
      </c>
      <c r="C182" t="e">
        <v>#N/A</v>
      </c>
      <c r="D182" t="e">
        <v>#N/A</v>
      </c>
      <c r="E182" t="e">
        <f t="shared" si="4"/>
        <v>#N/A</v>
      </c>
      <c r="F182" s="4" t="e">
        <f t="shared" si="5"/>
        <v>#N/A</v>
      </c>
      <c r="G182" s="6" t="e">
        <v>#N/A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name</cp:lastModifiedBy>
  <dcterms:created xsi:type="dcterms:W3CDTF">2006-09-12T00:41:22Z</dcterms:created>
  <dcterms:modified xsi:type="dcterms:W3CDTF">2006-09-13T03:54:11Z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